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2" sheetId="1" r:id="rId1"/>
  </sheets>
  <definedNames>
    <definedName name="_xlnm.Print_Area" localSheetId="0">'Лист2'!$A$1:$AX$625</definedName>
  </definedNames>
  <calcPr fullCalcOnLoad="1" fullPrecision="0"/>
</workbook>
</file>

<file path=xl/sharedStrings.xml><?xml version="1.0" encoding="utf-8"?>
<sst xmlns="http://schemas.openxmlformats.org/spreadsheetml/2006/main" count="342" uniqueCount="48">
  <si>
    <t>Яблоки</t>
  </si>
  <si>
    <t>Салат из свеклы</t>
  </si>
  <si>
    <t>Курица отварная</t>
  </si>
  <si>
    <t>Хлеб</t>
  </si>
  <si>
    <t>Макароны отварные</t>
  </si>
  <si>
    <t>Компот из сухофруктов</t>
  </si>
  <si>
    <t>Итого на 1 человека - кг</t>
  </si>
  <si>
    <t>МЕНЮ</t>
  </si>
  <si>
    <t>Картофельное пюре</t>
  </si>
  <si>
    <t>Салат из капусты и моркови</t>
  </si>
  <si>
    <t>Каша пшеничная</t>
  </si>
  <si>
    <t>Каша гречневая</t>
  </si>
  <si>
    <t>Утверждаю</t>
  </si>
  <si>
    <t>Б</t>
  </si>
  <si>
    <t>Ж</t>
  </si>
  <si>
    <t>У</t>
  </si>
  <si>
    <t>В1</t>
  </si>
  <si>
    <t>А</t>
  </si>
  <si>
    <t>С</t>
  </si>
  <si>
    <t>Са</t>
  </si>
  <si>
    <t>Р</t>
  </si>
  <si>
    <t>Fe</t>
  </si>
  <si>
    <t>Пищевые вещества</t>
  </si>
  <si>
    <t>Энергетич.</t>
  </si>
  <si>
    <t>ценность</t>
  </si>
  <si>
    <t>Витамина,мг</t>
  </si>
  <si>
    <t>Минеральные вещества,мг</t>
  </si>
  <si>
    <t>Mg</t>
  </si>
  <si>
    <t>масса,гр</t>
  </si>
  <si>
    <t>Компот из сухофруктов(курага)</t>
  </si>
  <si>
    <t>Итого на 1 человека в день</t>
  </si>
  <si>
    <t>Котлеты из говядины</t>
  </si>
  <si>
    <t>МКОУ "Чумлинская СОШ</t>
  </si>
  <si>
    <t>ноябрь 2020 год</t>
  </si>
  <si>
    <t xml:space="preserve">Итого на 1 человека </t>
  </si>
  <si>
    <t>Компот из сухофруктов(кураги)</t>
  </si>
  <si>
    <t>ценность(Ккал)</t>
  </si>
  <si>
    <t>"   19   "</t>
  </si>
  <si>
    <t>"  13  "</t>
  </si>
  <si>
    <t>" 17  "</t>
  </si>
  <si>
    <t>" 14"</t>
  </si>
  <si>
    <t>"  16  "</t>
  </si>
  <si>
    <t>"  18  "</t>
  </si>
  <si>
    <t>" 18"</t>
  </si>
  <si>
    <t>" 20"</t>
  </si>
  <si>
    <t>" 21"</t>
  </si>
  <si>
    <t>" 23"</t>
  </si>
  <si>
    <t>" 24  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</si>
</sst>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;[Red]0.000"/>
    <numFmt numFmtId="166" formatCode="0.0;[Red]0.0"/>
    <numFmt numFmtId="167" formatCode="0;[Red]0"/>
    <numFmt numFmtId="168" formatCode="#,##0.000_р_.;[Red]#,##0.000_р_."/>
    <numFmt numFmtId="169" formatCode="0.000"/>
    <numFmt numFmtId="170" formatCode="0.0"/>
    <numFmt numFmtId="171" formatCode="0.000_ ;\-0.000\ "/>
    <numFmt numFmtId="172" formatCode="0.0_ ;\-0.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32" borderId="19" xfId="0" applyFont="1" applyFill="1" applyBorder="1" applyAlignment="1">
      <alignment/>
    </xf>
    <xf numFmtId="0" fontId="6" fillId="0" borderId="22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/>
    </xf>
    <xf numFmtId="0" fontId="2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7"/>
  <sheetViews>
    <sheetView tabSelected="1" view="pageBreakPreview" zoomScale="60" zoomScalePageLayoutView="0" workbookViewId="0" topLeftCell="A208">
      <selection activeCell="T217" sqref="T217"/>
    </sheetView>
  </sheetViews>
  <sheetFormatPr defaultColWidth="9.00390625" defaultRowHeight="12.75"/>
  <cols>
    <col min="1" max="1" width="28.125" style="0" customWidth="1"/>
    <col min="2" max="2" width="9.125" style="0" customWidth="1"/>
    <col min="3" max="3" width="8.125" style="0" customWidth="1"/>
    <col min="4" max="4" width="8.75390625" style="0" customWidth="1"/>
    <col min="5" max="5" width="8.00390625" style="0" customWidth="1"/>
    <col min="6" max="6" width="12.375" style="0" customWidth="1"/>
    <col min="7" max="7" width="7.75390625" style="0" customWidth="1"/>
    <col min="8" max="8" width="8.25390625" style="0" customWidth="1"/>
    <col min="9" max="9" width="7.625" style="0" customWidth="1"/>
    <col min="10" max="10" width="9.25390625" style="0" customWidth="1"/>
    <col min="11" max="11" width="10.25390625" style="0" customWidth="1"/>
    <col min="12" max="12" width="9.875" style="0" customWidth="1"/>
    <col min="13" max="13" width="8.00390625" style="0" customWidth="1"/>
    <col min="14" max="14" width="13.25390625" style="0" customWidth="1"/>
    <col min="15" max="15" width="9.625" style="0" customWidth="1"/>
    <col min="16" max="16" width="10.875" style="0" bestFit="1" customWidth="1"/>
    <col min="17" max="17" width="7.875" style="0" customWidth="1"/>
    <col min="18" max="18" width="8.625" style="0" customWidth="1"/>
    <col min="19" max="19" width="4.75390625" style="0" hidden="1" customWidth="1"/>
    <col min="20" max="20" width="8.75390625" style="0" customWidth="1"/>
    <col min="21" max="21" width="11.00390625" style="0" customWidth="1"/>
    <col min="22" max="22" width="10.875" style="0" bestFit="1" customWidth="1"/>
    <col min="23" max="23" width="8.125" style="0" customWidth="1"/>
    <col min="24" max="24" width="8.375" style="0" customWidth="1"/>
    <col min="25" max="25" width="8.00390625" style="0" customWidth="1"/>
    <col min="26" max="26" width="9.25390625" style="0" customWidth="1"/>
    <col min="27" max="27" width="10.00390625" style="0" customWidth="1"/>
    <col min="28" max="28" width="10.875" style="0" bestFit="1" customWidth="1"/>
    <col min="29" max="29" width="0.2421875" style="0" customWidth="1"/>
    <col min="30" max="30" width="10.375" style="0" customWidth="1"/>
    <col min="31" max="31" width="5.25390625" style="0" customWidth="1"/>
    <col min="32" max="33" width="5.375" style="0" customWidth="1"/>
    <col min="34" max="34" width="6.375" style="0" customWidth="1"/>
    <col min="35" max="35" width="7.375" style="0" customWidth="1"/>
    <col min="36" max="36" width="6.75390625" style="0" customWidth="1"/>
    <col min="37" max="37" width="5.625" style="0" customWidth="1"/>
    <col min="38" max="38" width="6.25390625" style="0" customWidth="1"/>
    <col min="39" max="39" width="6.00390625" style="0" customWidth="1"/>
    <col min="40" max="40" width="6.75390625" style="0" customWidth="1"/>
    <col min="41" max="41" width="5.75390625" style="0" customWidth="1"/>
    <col min="42" max="42" width="5.625" style="0" customWidth="1"/>
    <col min="43" max="43" width="6.125" style="0" customWidth="1"/>
    <col min="44" max="44" width="5.25390625" style="0" customWidth="1"/>
    <col min="45" max="45" width="5.125" style="0" customWidth="1"/>
    <col min="46" max="46" width="6.75390625" style="0" customWidth="1"/>
    <col min="47" max="47" width="4.75390625" style="0" customWidth="1"/>
    <col min="48" max="48" width="5.375" style="0" customWidth="1"/>
    <col min="49" max="49" width="5.625" style="0" customWidth="1"/>
    <col min="50" max="50" width="6.25390625" style="0" customWidth="1"/>
  </cols>
  <sheetData>
    <row r="1" spans="1:13" ht="12.75">
      <c r="A1" s="2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6"/>
      <c r="B4" s="7"/>
      <c r="C4" s="7"/>
      <c r="D4" s="19"/>
      <c r="E4" s="19"/>
      <c r="F4" s="19"/>
      <c r="G4" s="19"/>
      <c r="H4" s="19"/>
      <c r="I4" s="19"/>
      <c r="J4" s="19" t="s">
        <v>12</v>
      </c>
      <c r="K4" s="22"/>
      <c r="L4" s="22"/>
      <c r="M4" s="4"/>
    </row>
    <row r="5" spans="1:13" ht="15.75">
      <c r="A5" s="6"/>
      <c r="B5" s="7"/>
      <c r="C5" s="7"/>
      <c r="D5" s="19"/>
      <c r="E5" s="19"/>
      <c r="F5" s="19"/>
      <c r="G5" s="19"/>
      <c r="H5" s="19"/>
      <c r="I5" s="19"/>
      <c r="J5" s="19" t="s">
        <v>32</v>
      </c>
      <c r="K5" s="19"/>
      <c r="L5" s="19"/>
      <c r="M5" s="4"/>
    </row>
    <row r="6" spans="1:13" ht="15.75">
      <c r="A6" s="6"/>
      <c r="B6" s="7"/>
      <c r="C6" s="7"/>
      <c r="D6" s="24" t="s">
        <v>7</v>
      </c>
      <c r="E6" s="24"/>
      <c r="F6" s="24"/>
      <c r="G6" s="24"/>
      <c r="H6" s="19"/>
      <c r="I6" s="19"/>
      <c r="J6" s="19"/>
      <c r="K6" s="19"/>
      <c r="L6" s="19"/>
      <c r="M6" s="4"/>
    </row>
    <row r="7" spans="1:13" ht="15.75">
      <c r="A7" s="6"/>
      <c r="B7" s="7"/>
      <c r="C7" s="7"/>
      <c r="D7" s="19" t="s">
        <v>38</v>
      </c>
      <c r="E7" s="19" t="s">
        <v>33</v>
      </c>
      <c r="F7" s="19"/>
      <c r="G7" s="19"/>
      <c r="H7" s="19"/>
      <c r="I7" s="19"/>
      <c r="J7" s="19"/>
      <c r="K7" s="19"/>
      <c r="L7" s="19"/>
      <c r="M7" s="4"/>
    </row>
    <row r="8" spans="1:13" ht="15.75">
      <c r="A8" s="4"/>
      <c r="B8" s="4"/>
      <c r="C8" s="4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1:13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" customHeight="1">
      <c r="A10" s="29" t="s">
        <v>7</v>
      </c>
      <c r="B10" s="30" t="s">
        <v>28</v>
      </c>
      <c r="C10" s="31" t="s">
        <v>22</v>
      </c>
      <c r="D10" s="32"/>
      <c r="E10" s="33"/>
      <c r="F10" s="34" t="s">
        <v>23</v>
      </c>
      <c r="G10" s="35" t="s">
        <v>25</v>
      </c>
      <c r="H10" s="36"/>
      <c r="I10" s="37"/>
      <c r="J10" s="31" t="s">
        <v>26</v>
      </c>
      <c r="K10" s="32"/>
      <c r="L10" s="32"/>
      <c r="M10" s="38"/>
    </row>
    <row r="11" spans="1:13" ht="30" customHeight="1">
      <c r="A11" s="39"/>
      <c r="B11" s="40"/>
      <c r="C11" s="41" t="s">
        <v>13</v>
      </c>
      <c r="D11" s="42" t="s">
        <v>14</v>
      </c>
      <c r="E11" s="42" t="s">
        <v>15</v>
      </c>
      <c r="F11" s="42" t="s">
        <v>36</v>
      </c>
      <c r="G11" s="42" t="s">
        <v>16</v>
      </c>
      <c r="H11" s="41" t="s">
        <v>17</v>
      </c>
      <c r="I11" s="41" t="s">
        <v>18</v>
      </c>
      <c r="J11" s="41" t="s">
        <v>19</v>
      </c>
      <c r="K11" s="41" t="s">
        <v>20</v>
      </c>
      <c r="L11" s="41" t="s">
        <v>27</v>
      </c>
      <c r="M11" s="43" t="s">
        <v>21</v>
      </c>
    </row>
    <row r="12" spans="1:13" ht="30" customHeight="1">
      <c r="A12" s="44" t="s">
        <v>8</v>
      </c>
      <c r="B12" s="45">
        <v>150</v>
      </c>
      <c r="C12" s="45">
        <f>2.1+0.05</f>
        <v>2.15</v>
      </c>
      <c r="D12" s="45">
        <v>6.25</v>
      </c>
      <c r="E12" s="45">
        <v>27.63</v>
      </c>
      <c r="F12" s="46">
        <v>175.37</v>
      </c>
      <c r="G12" s="45">
        <f>0.12</f>
        <v>0.12</v>
      </c>
      <c r="H12" s="45">
        <v>0.06</v>
      </c>
      <c r="I12" s="45">
        <f>22.5</f>
        <v>22.5</v>
      </c>
      <c r="J12" s="45">
        <f>6+1.2</f>
        <v>7.2</v>
      </c>
      <c r="K12" s="45">
        <v>1.9</v>
      </c>
      <c r="L12" s="45">
        <v>0.04</v>
      </c>
      <c r="M12" s="47">
        <f>0.75+0.02</f>
        <v>0.77</v>
      </c>
    </row>
    <row r="13" spans="1:13" ht="30" customHeight="1">
      <c r="A13" s="44" t="s">
        <v>3</v>
      </c>
      <c r="B13" s="45">
        <v>50</v>
      </c>
      <c r="C13" s="45">
        <v>4.8</v>
      </c>
      <c r="D13" s="45">
        <v>0.58</v>
      </c>
      <c r="E13" s="45">
        <v>29.56</v>
      </c>
      <c r="F13" s="46">
        <v>142.66</v>
      </c>
      <c r="G13" s="45">
        <v>0.08</v>
      </c>
      <c r="H13" s="45"/>
      <c r="I13" s="45"/>
      <c r="J13" s="45">
        <v>12.45</v>
      </c>
      <c r="K13" s="48">
        <v>43.46</v>
      </c>
      <c r="L13" s="45">
        <v>8.28</v>
      </c>
      <c r="M13" s="47">
        <v>0.63</v>
      </c>
    </row>
    <row r="14" spans="1:13" ht="30" customHeight="1">
      <c r="A14" s="49" t="s">
        <v>9</v>
      </c>
      <c r="B14" s="45">
        <v>50</v>
      </c>
      <c r="C14" s="45">
        <v>0.62</v>
      </c>
      <c r="D14" s="45">
        <v>8.84</v>
      </c>
      <c r="E14" s="45">
        <v>2.38</v>
      </c>
      <c r="F14" s="45">
        <v>91.56</v>
      </c>
      <c r="G14" s="45">
        <v>0.13</v>
      </c>
      <c r="H14" s="45"/>
      <c r="I14" s="45">
        <v>10</v>
      </c>
      <c r="J14" s="45">
        <v>19.8</v>
      </c>
      <c r="K14" s="48">
        <v>17.2</v>
      </c>
      <c r="L14" s="45">
        <v>10.8</v>
      </c>
      <c r="M14" s="47">
        <v>0.26</v>
      </c>
    </row>
    <row r="15" spans="1:13" ht="30" customHeight="1">
      <c r="A15" s="50" t="s">
        <v>31</v>
      </c>
      <c r="B15" s="45">
        <v>50</v>
      </c>
      <c r="C15" s="45">
        <v>6.78</v>
      </c>
      <c r="D15" s="45">
        <v>3.68</v>
      </c>
      <c r="E15" s="45">
        <v>12.92</v>
      </c>
      <c r="F15" s="46">
        <v>111.92</v>
      </c>
      <c r="G15" s="45">
        <v>0.05</v>
      </c>
      <c r="H15" s="45">
        <v>14.37</v>
      </c>
      <c r="I15" s="45">
        <v>0.075</v>
      </c>
      <c r="J15" s="45">
        <v>21.88</v>
      </c>
      <c r="K15" s="45">
        <v>83.07</v>
      </c>
      <c r="L15" s="45">
        <v>16.07</v>
      </c>
      <c r="M15" s="47">
        <v>0.75</v>
      </c>
    </row>
    <row r="16" spans="1:13" ht="30" customHeight="1">
      <c r="A16" s="50" t="s">
        <v>35</v>
      </c>
      <c r="B16" s="45">
        <v>150</v>
      </c>
      <c r="C16" s="45">
        <v>1.04</v>
      </c>
      <c r="D16" s="45"/>
      <c r="E16" s="45">
        <v>20.82</v>
      </c>
      <c r="F16" s="46">
        <v>87.44</v>
      </c>
      <c r="G16" s="45"/>
      <c r="H16" s="45"/>
      <c r="I16" s="45">
        <v>0.41</v>
      </c>
      <c r="J16" s="45">
        <v>41.14</v>
      </c>
      <c r="K16" s="45">
        <v>29.2</v>
      </c>
      <c r="L16" s="45">
        <v>22.96</v>
      </c>
      <c r="M16" s="47">
        <v>0.68</v>
      </c>
    </row>
    <row r="17" spans="1:13" ht="30" customHeight="1">
      <c r="A17" s="5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7"/>
    </row>
    <row r="18" spans="1:13" ht="30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7"/>
    </row>
    <row r="19" spans="1:13" ht="30" customHeight="1" thickBot="1">
      <c r="A19" s="51" t="s">
        <v>34</v>
      </c>
      <c r="B19" s="52">
        <f aca="true" t="shared" si="0" ref="B19:M19">B12+B13+B14+B15+B16+B17+B18</f>
        <v>450</v>
      </c>
      <c r="C19" s="52">
        <f t="shared" si="0"/>
        <v>15.39</v>
      </c>
      <c r="D19" s="52">
        <f t="shared" si="0"/>
        <v>19.35</v>
      </c>
      <c r="E19" s="52">
        <f t="shared" si="0"/>
        <v>93.31</v>
      </c>
      <c r="F19" s="52">
        <f t="shared" si="0"/>
        <v>608.95</v>
      </c>
      <c r="G19" s="52">
        <f t="shared" si="0"/>
        <v>0.38</v>
      </c>
      <c r="H19" s="52">
        <f t="shared" si="0"/>
        <v>14.43</v>
      </c>
      <c r="I19" s="52">
        <f t="shared" si="0"/>
        <v>32.985</v>
      </c>
      <c r="J19" s="52">
        <f t="shared" si="0"/>
        <v>102.47</v>
      </c>
      <c r="K19" s="52">
        <f t="shared" si="0"/>
        <v>174.83</v>
      </c>
      <c r="L19" s="52">
        <f t="shared" si="0"/>
        <v>58.15</v>
      </c>
      <c r="M19" s="53">
        <f t="shared" si="0"/>
        <v>3.09</v>
      </c>
    </row>
    <row r="20" spans="1:13" ht="24.75" customHeight="1">
      <c r="A20" s="2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4.75" customHeight="1">
      <c r="A21" s="6"/>
      <c r="B21" s="7"/>
      <c r="C21" s="7"/>
      <c r="D21" s="19"/>
      <c r="E21" s="19"/>
      <c r="F21" s="19"/>
      <c r="G21" s="19"/>
      <c r="H21" s="19"/>
      <c r="I21" s="19"/>
      <c r="J21" s="19" t="s">
        <v>12</v>
      </c>
      <c r="K21" s="22"/>
      <c r="L21" s="22"/>
      <c r="M21" s="4"/>
    </row>
    <row r="22" spans="1:13" ht="24.75" customHeight="1">
      <c r="A22" s="6"/>
      <c r="B22" s="7"/>
      <c r="C22" s="7"/>
      <c r="D22" s="19"/>
      <c r="E22" s="19"/>
      <c r="F22" s="19"/>
      <c r="G22" s="19"/>
      <c r="H22" s="19"/>
      <c r="I22" s="19"/>
      <c r="J22" s="19" t="s">
        <v>32</v>
      </c>
      <c r="K22" s="19"/>
      <c r="L22" s="19"/>
      <c r="M22" s="4"/>
    </row>
    <row r="23" spans="1:13" ht="24.75" customHeight="1">
      <c r="A23" s="6"/>
      <c r="B23" s="7"/>
      <c r="C23" s="7"/>
      <c r="D23" s="24" t="s">
        <v>7</v>
      </c>
      <c r="E23" s="24"/>
      <c r="F23" s="24"/>
      <c r="G23" s="24"/>
      <c r="H23" s="19"/>
      <c r="I23" s="19"/>
      <c r="J23" s="19"/>
      <c r="K23" s="19"/>
      <c r="L23" s="19"/>
      <c r="M23" s="4"/>
    </row>
    <row r="24" spans="1:13" ht="24.75" customHeight="1">
      <c r="A24" s="6"/>
      <c r="B24" s="7"/>
      <c r="C24" s="7"/>
      <c r="D24" s="19" t="s">
        <v>40</v>
      </c>
      <c r="E24" s="19" t="s">
        <v>33</v>
      </c>
      <c r="F24" s="19"/>
      <c r="G24" s="19"/>
      <c r="H24" s="19"/>
      <c r="I24" s="19"/>
      <c r="J24" s="19"/>
      <c r="K24" s="19"/>
      <c r="L24" s="19"/>
      <c r="M24" s="4"/>
    </row>
    <row r="25" spans="1:13" ht="24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3.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0" customHeight="1">
      <c r="A28" s="29" t="s">
        <v>7</v>
      </c>
      <c r="B28" s="30" t="s">
        <v>28</v>
      </c>
      <c r="C28" s="31" t="s">
        <v>22</v>
      </c>
      <c r="D28" s="32"/>
      <c r="E28" s="33"/>
      <c r="F28" s="34" t="s">
        <v>23</v>
      </c>
      <c r="G28" s="35" t="s">
        <v>25</v>
      </c>
      <c r="H28" s="36"/>
      <c r="I28" s="37"/>
      <c r="J28" s="31" t="s">
        <v>26</v>
      </c>
      <c r="K28" s="32"/>
      <c r="L28" s="32"/>
      <c r="M28" s="38"/>
    </row>
    <row r="29" spans="1:13" ht="30" customHeight="1">
      <c r="A29" s="39"/>
      <c r="B29" s="40"/>
      <c r="C29" s="41" t="s">
        <v>13</v>
      </c>
      <c r="D29" s="42" t="s">
        <v>14</v>
      </c>
      <c r="E29" s="42" t="s">
        <v>15</v>
      </c>
      <c r="F29" s="42" t="s">
        <v>36</v>
      </c>
      <c r="G29" s="42" t="s">
        <v>16</v>
      </c>
      <c r="H29" s="41" t="s">
        <v>17</v>
      </c>
      <c r="I29" s="41" t="s">
        <v>18</v>
      </c>
      <c r="J29" s="41" t="s">
        <v>19</v>
      </c>
      <c r="K29" s="41" t="s">
        <v>20</v>
      </c>
      <c r="L29" s="41" t="s">
        <v>27</v>
      </c>
      <c r="M29" s="43" t="s">
        <v>21</v>
      </c>
    </row>
    <row r="30" spans="1:13" ht="30" customHeight="1">
      <c r="A30" s="44" t="s">
        <v>1</v>
      </c>
      <c r="B30" s="45">
        <v>50</v>
      </c>
      <c r="C30" s="45">
        <v>0.75</v>
      </c>
      <c r="D30" s="45">
        <v>7.84</v>
      </c>
      <c r="E30" s="45">
        <v>4.55</v>
      </c>
      <c r="F30" s="45">
        <v>91.76</v>
      </c>
      <c r="G30" s="45">
        <v>0.01</v>
      </c>
      <c r="H30" s="45"/>
      <c r="I30" s="45">
        <v>5</v>
      </c>
      <c r="J30" s="45">
        <v>18.5</v>
      </c>
      <c r="K30" s="45">
        <v>21.5</v>
      </c>
      <c r="L30" s="45">
        <v>11</v>
      </c>
      <c r="M30" s="47">
        <v>0.7</v>
      </c>
    </row>
    <row r="31" spans="1:13" ht="30" customHeight="1">
      <c r="A31" s="44" t="s">
        <v>2</v>
      </c>
      <c r="B31" s="45">
        <v>100</v>
      </c>
      <c r="C31" s="45">
        <v>15.2</v>
      </c>
      <c r="D31" s="45">
        <v>7.4</v>
      </c>
      <c r="E31" s="45"/>
      <c r="F31" s="45">
        <v>127.4</v>
      </c>
      <c r="G31" s="45">
        <v>0.04</v>
      </c>
      <c r="H31" s="45">
        <v>20</v>
      </c>
      <c r="I31" s="45"/>
      <c r="J31" s="45">
        <v>36</v>
      </c>
      <c r="K31" s="45"/>
      <c r="L31" s="45"/>
      <c r="M31" s="47">
        <v>2.2</v>
      </c>
    </row>
    <row r="32" spans="1:13" ht="30" customHeight="1">
      <c r="A32" s="49" t="s">
        <v>3</v>
      </c>
      <c r="B32" s="45">
        <v>50</v>
      </c>
      <c r="C32" s="45">
        <v>4.8</v>
      </c>
      <c r="D32" s="45">
        <v>0.58</v>
      </c>
      <c r="E32" s="45">
        <v>29.56</v>
      </c>
      <c r="F32" s="45">
        <v>142.66</v>
      </c>
      <c r="G32" s="45">
        <v>0.08</v>
      </c>
      <c r="H32" s="45"/>
      <c r="I32" s="45"/>
      <c r="J32" s="45">
        <v>12.45</v>
      </c>
      <c r="K32" s="48">
        <v>43.46</v>
      </c>
      <c r="L32" s="45">
        <v>8.28</v>
      </c>
      <c r="M32" s="47">
        <v>0.63</v>
      </c>
    </row>
    <row r="33" spans="1:13" ht="30" customHeight="1">
      <c r="A33" s="50" t="s">
        <v>4</v>
      </c>
      <c r="B33" s="45">
        <v>100</v>
      </c>
      <c r="C33" s="45">
        <v>3.68</v>
      </c>
      <c r="D33" s="45">
        <v>3.01</v>
      </c>
      <c r="E33" s="45">
        <v>17.63</v>
      </c>
      <c r="F33" s="45">
        <v>112.33</v>
      </c>
      <c r="G33" s="45">
        <v>0.053</v>
      </c>
      <c r="H33" s="45">
        <v>18.66</v>
      </c>
      <c r="I33" s="45"/>
      <c r="J33" s="45">
        <v>4.32</v>
      </c>
      <c r="K33" s="45">
        <v>6.37</v>
      </c>
      <c r="L33" s="45">
        <v>15.44</v>
      </c>
      <c r="M33" s="47">
        <v>0.98</v>
      </c>
    </row>
    <row r="34" spans="1:13" ht="30" customHeight="1">
      <c r="A34" s="50" t="s">
        <v>5</v>
      </c>
      <c r="B34" s="45">
        <v>150</v>
      </c>
      <c r="C34" s="45">
        <v>1.04</v>
      </c>
      <c r="D34" s="45"/>
      <c r="E34" s="45">
        <v>20.82</v>
      </c>
      <c r="F34" s="45">
        <v>87.44</v>
      </c>
      <c r="G34" s="45"/>
      <c r="H34" s="45"/>
      <c r="I34" s="45">
        <v>0.41</v>
      </c>
      <c r="J34" s="45">
        <v>41.14</v>
      </c>
      <c r="K34" s="45">
        <v>29.2</v>
      </c>
      <c r="L34" s="45">
        <v>22.96</v>
      </c>
      <c r="M34" s="47">
        <v>0.68</v>
      </c>
    </row>
    <row r="35" spans="1:13" ht="30" customHeight="1">
      <c r="A35" s="50" t="s">
        <v>0</v>
      </c>
      <c r="B35" s="45">
        <v>100</v>
      </c>
      <c r="C35" s="45">
        <v>0.4</v>
      </c>
      <c r="D35" s="45">
        <v>0.4</v>
      </c>
      <c r="E35" s="45">
        <v>8.8</v>
      </c>
      <c r="F35" s="45">
        <v>40.4</v>
      </c>
      <c r="G35" s="45">
        <v>0.03</v>
      </c>
      <c r="H35" s="45"/>
      <c r="I35" s="45">
        <v>10</v>
      </c>
      <c r="J35" s="45">
        <v>10</v>
      </c>
      <c r="K35" s="45">
        <v>75.8</v>
      </c>
      <c r="L35" s="45"/>
      <c r="M35" s="47">
        <v>2.2</v>
      </c>
    </row>
    <row r="36" spans="1:13" ht="30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7"/>
    </row>
    <row r="37" spans="1:13" ht="30" customHeight="1" thickBot="1">
      <c r="A37" s="51" t="s">
        <v>34</v>
      </c>
      <c r="B37" s="52">
        <f aca="true" t="shared" si="1" ref="B37:M37">B30+B31+B32+B33+B34+B35+B36</f>
        <v>550</v>
      </c>
      <c r="C37" s="52">
        <f t="shared" si="1"/>
        <v>25.87</v>
      </c>
      <c r="D37" s="52">
        <f t="shared" si="1"/>
        <v>19.23</v>
      </c>
      <c r="E37" s="52">
        <f t="shared" si="1"/>
        <v>81.36</v>
      </c>
      <c r="F37" s="52">
        <f t="shared" si="1"/>
        <v>601.99</v>
      </c>
      <c r="G37" s="52">
        <f t="shared" si="1"/>
        <v>0.213</v>
      </c>
      <c r="H37" s="52">
        <f t="shared" si="1"/>
        <v>38.66</v>
      </c>
      <c r="I37" s="52">
        <f t="shared" si="1"/>
        <v>15.41</v>
      </c>
      <c r="J37" s="52">
        <f t="shared" si="1"/>
        <v>122.41</v>
      </c>
      <c r="K37" s="52">
        <f t="shared" si="1"/>
        <v>176.33</v>
      </c>
      <c r="L37" s="52">
        <f t="shared" si="1"/>
        <v>57.68</v>
      </c>
      <c r="M37" s="53">
        <f t="shared" si="1"/>
        <v>7.39</v>
      </c>
    </row>
    <row r="38" ht="30" customHeight="1"/>
    <row r="39" spans="1:13" ht="30" customHeight="1">
      <c r="A39" s="6"/>
      <c r="B39" s="7"/>
      <c r="C39" s="7"/>
      <c r="D39" s="19"/>
      <c r="E39" s="19"/>
      <c r="F39" s="19"/>
      <c r="G39" s="19"/>
      <c r="H39" s="19"/>
      <c r="I39" s="19"/>
      <c r="J39" s="19" t="s">
        <v>12</v>
      </c>
      <c r="K39" s="22"/>
      <c r="L39" s="22"/>
      <c r="M39" s="4"/>
    </row>
    <row r="40" spans="1:13" ht="15.75">
      <c r="A40" s="6"/>
      <c r="B40" s="7"/>
      <c r="C40" s="7"/>
      <c r="D40" s="19"/>
      <c r="E40" s="19"/>
      <c r="F40" s="19"/>
      <c r="G40" s="19"/>
      <c r="H40" s="19"/>
      <c r="I40" s="19"/>
      <c r="J40" s="19" t="s">
        <v>32</v>
      </c>
      <c r="K40" s="19"/>
      <c r="L40" s="19"/>
      <c r="M40" s="4"/>
    </row>
    <row r="41" spans="1:13" ht="15.75">
      <c r="A41" s="6"/>
      <c r="B41" s="7"/>
      <c r="C41" s="7"/>
      <c r="D41" s="24" t="s">
        <v>7</v>
      </c>
      <c r="E41" s="24"/>
      <c r="F41" s="24"/>
      <c r="G41" s="24"/>
      <c r="H41" s="19"/>
      <c r="I41" s="19"/>
      <c r="J41" s="19"/>
      <c r="K41" s="19"/>
      <c r="L41" s="19"/>
      <c r="M41" s="4"/>
    </row>
    <row r="42" spans="1:13" ht="15.75">
      <c r="A42" s="6"/>
      <c r="B42" s="7"/>
      <c r="C42" s="7"/>
      <c r="D42" s="19" t="s">
        <v>41</v>
      </c>
      <c r="E42" s="19" t="s">
        <v>33</v>
      </c>
      <c r="F42" s="19"/>
      <c r="G42" s="19"/>
      <c r="H42" s="19"/>
      <c r="I42" s="19"/>
      <c r="J42" s="19"/>
      <c r="K42" s="19"/>
      <c r="L42" s="19"/>
      <c r="M42" s="4"/>
    </row>
    <row r="43" spans="1:13" ht="15.75">
      <c r="A43" s="4"/>
      <c r="B43" s="4"/>
      <c r="C43" s="4"/>
      <c r="D43" s="19"/>
      <c r="E43" s="19"/>
      <c r="F43" s="19"/>
      <c r="G43" s="19"/>
      <c r="H43" s="19"/>
      <c r="I43" s="19"/>
      <c r="J43" s="19"/>
      <c r="K43" s="19"/>
      <c r="L43" s="19"/>
      <c r="M43" s="4"/>
    </row>
    <row r="44" spans="1:13" ht="13.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30" customHeight="1">
      <c r="A45" s="29" t="s">
        <v>7</v>
      </c>
      <c r="B45" s="30" t="s">
        <v>28</v>
      </c>
      <c r="C45" s="31" t="s">
        <v>22</v>
      </c>
      <c r="D45" s="32"/>
      <c r="E45" s="33"/>
      <c r="F45" s="34" t="s">
        <v>23</v>
      </c>
      <c r="G45" s="35" t="s">
        <v>25</v>
      </c>
      <c r="H45" s="36"/>
      <c r="I45" s="37"/>
      <c r="J45" s="31" t="s">
        <v>26</v>
      </c>
      <c r="K45" s="32"/>
      <c r="L45" s="32"/>
      <c r="M45" s="38"/>
    </row>
    <row r="46" spans="1:13" ht="30" customHeight="1">
      <c r="A46" s="39"/>
      <c r="B46" s="40"/>
      <c r="C46" s="41" t="s">
        <v>13</v>
      </c>
      <c r="D46" s="42" t="s">
        <v>14</v>
      </c>
      <c r="E46" s="42" t="s">
        <v>15</v>
      </c>
      <c r="F46" s="42" t="s">
        <v>36</v>
      </c>
      <c r="G46" s="42" t="s">
        <v>16</v>
      </c>
      <c r="H46" s="41" t="s">
        <v>17</v>
      </c>
      <c r="I46" s="41" t="s">
        <v>18</v>
      </c>
      <c r="J46" s="41" t="s">
        <v>19</v>
      </c>
      <c r="K46" s="41" t="s">
        <v>20</v>
      </c>
      <c r="L46" s="41" t="s">
        <v>27</v>
      </c>
      <c r="M46" s="43" t="s">
        <v>21</v>
      </c>
    </row>
    <row r="47" spans="1:13" ht="30" customHeight="1">
      <c r="A47" s="44" t="s">
        <v>8</v>
      </c>
      <c r="B47" s="45">
        <v>150</v>
      </c>
      <c r="C47" s="45">
        <f>2.1+0.05</f>
        <v>2.15</v>
      </c>
      <c r="D47" s="45">
        <v>6.25</v>
      </c>
      <c r="E47" s="45">
        <v>27.63</v>
      </c>
      <c r="F47" s="46">
        <v>175.37</v>
      </c>
      <c r="G47" s="45">
        <f>0.12</f>
        <v>0.12</v>
      </c>
      <c r="H47" s="45">
        <v>0.06</v>
      </c>
      <c r="I47" s="45">
        <f>22.5</f>
        <v>22.5</v>
      </c>
      <c r="J47" s="45">
        <f>6+1.2</f>
        <v>7.2</v>
      </c>
      <c r="K47" s="45">
        <v>1.9</v>
      </c>
      <c r="L47" s="45">
        <v>0.04</v>
      </c>
      <c r="M47" s="47">
        <f>0.75+0.02</f>
        <v>0.77</v>
      </c>
    </row>
    <row r="48" spans="1:13" ht="30" customHeight="1">
      <c r="A48" s="44" t="s">
        <v>3</v>
      </c>
      <c r="B48" s="45">
        <v>50</v>
      </c>
      <c r="C48" s="45">
        <v>4.8</v>
      </c>
      <c r="D48" s="45">
        <v>0.58</v>
      </c>
      <c r="E48" s="45">
        <v>29.56</v>
      </c>
      <c r="F48" s="46">
        <v>142.66</v>
      </c>
      <c r="G48" s="45">
        <v>0.08</v>
      </c>
      <c r="H48" s="45"/>
      <c r="I48" s="45"/>
      <c r="J48" s="45">
        <v>12.45</v>
      </c>
      <c r="K48" s="48">
        <v>43.46</v>
      </c>
      <c r="L48" s="45">
        <v>8.28</v>
      </c>
      <c r="M48" s="47">
        <v>0.63</v>
      </c>
    </row>
    <row r="49" spans="1:13" ht="30" customHeight="1">
      <c r="A49" s="49" t="s">
        <v>9</v>
      </c>
      <c r="B49" s="45">
        <v>50</v>
      </c>
      <c r="C49" s="45">
        <v>0.62</v>
      </c>
      <c r="D49" s="45">
        <v>8.84</v>
      </c>
      <c r="E49" s="45">
        <v>2.38</v>
      </c>
      <c r="F49" s="45">
        <v>91.56</v>
      </c>
      <c r="G49" s="45">
        <v>0.13</v>
      </c>
      <c r="H49" s="45"/>
      <c r="I49" s="45">
        <v>10</v>
      </c>
      <c r="J49" s="45">
        <v>19.8</v>
      </c>
      <c r="K49" s="48">
        <v>17.2</v>
      </c>
      <c r="L49" s="45">
        <v>10.8</v>
      </c>
      <c r="M49" s="47">
        <v>0.26</v>
      </c>
    </row>
    <row r="50" spans="1:13" ht="30" customHeight="1">
      <c r="A50" s="50" t="s">
        <v>31</v>
      </c>
      <c r="B50" s="45">
        <v>50</v>
      </c>
      <c r="C50" s="45">
        <v>6.78</v>
      </c>
      <c r="D50" s="45">
        <v>3.68</v>
      </c>
      <c r="E50" s="45">
        <v>12.92</v>
      </c>
      <c r="F50" s="46">
        <v>111.92</v>
      </c>
      <c r="G50" s="45">
        <v>0.05</v>
      </c>
      <c r="H50" s="45">
        <v>14.37</v>
      </c>
      <c r="I50" s="45">
        <v>0.075</v>
      </c>
      <c r="J50" s="45">
        <v>21.88</v>
      </c>
      <c r="K50" s="45">
        <v>83.07</v>
      </c>
      <c r="L50" s="45">
        <v>16.07</v>
      </c>
      <c r="M50" s="47">
        <v>0.75</v>
      </c>
    </row>
    <row r="51" spans="1:13" ht="30" customHeight="1">
      <c r="A51" s="50" t="s">
        <v>35</v>
      </c>
      <c r="B51" s="45">
        <v>150</v>
      </c>
      <c r="C51" s="45">
        <v>1.04</v>
      </c>
      <c r="D51" s="45"/>
      <c r="E51" s="45">
        <v>20.82</v>
      </c>
      <c r="F51" s="46">
        <v>87.44</v>
      </c>
      <c r="G51" s="45"/>
      <c r="H51" s="45"/>
      <c r="I51" s="45">
        <v>0.41</v>
      </c>
      <c r="J51" s="45">
        <v>41.14</v>
      </c>
      <c r="K51" s="45">
        <v>29.2</v>
      </c>
      <c r="L51" s="45">
        <v>22.96</v>
      </c>
      <c r="M51" s="47">
        <v>0.68</v>
      </c>
    </row>
    <row r="52" spans="1:13" ht="30" customHeight="1">
      <c r="A52" s="5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7"/>
    </row>
    <row r="53" spans="1:13" ht="30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7"/>
    </row>
    <row r="54" spans="1:13" ht="30" customHeight="1" thickBot="1">
      <c r="A54" s="51" t="s">
        <v>34</v>
      </c>
      <c r="B54" s="52">
        <f aca="true" t="shared" si="2" ref="B54:M54">B47+B48+B49+B50+B51+B52+B53</f>
        <v>450</v>
      </c>
      <c r="C54" s="52">
        <f t="shared" si="2"/>
        <v>15.39</v>
      </c>
      <c r="D54" s="52">
        <f t="shared" si="2"/>
        <v>19.35</v>
      </c>
      <c r="E54" s="52">
        <f t="shared" si="2"/>
        <v>93.31</v>
      </c>
      <c r="F54" s="52">
        <f t="shared" si="2"/>
        <v>608.95</v>
      </c>
      <c r="G54" s="52">
        <f t="shared" si="2"/>
        <v>0.38</v>
      </c>
      <c r="H54" s="52">
        <f t="shared" si="2"/>
        <v>14.43</v>
      </c>
      <c r="I54" s="52">
        <f t="shared" si="2"/>
        <v>32.985</v>
      </c>
      <c r="J54" s="52">
        <f t="shared" si="2"/>
        <v>102.47</v>
      </c>
      <c r="K54" s="52">
        <f t="shared" si="2"/>
        <v>174.83</v>
      </c>
      <c r="L54" s="52">
        <f t="shared" si="2"/>
        <v>58.15</v>
      </c>
      <c r="M54" s="53">
        <f t="shared" si="2"/>
        <v>3.09</v>
      </c>
    </row>
    <row r="57" spans="1:13" ht="15.75">
      <c r="A57" s="6"/>
      <c r="B57" s="7"/>
      <c r="C57" s="7"/>
      <c r="D57" s="19"/>
      <c r="E57" s="19"/>
      <c r="F57" s="19"/>
      <c r="G57" s="19"/>
      <c r="H57" s="19"/>
      <c r="I57" s="19"/>
      <c r="J57" s="19" t="s">
        <v>12</v>
      </c>
      <c r="K57" s="22"/>
      <c r="L57" s="22"/>
      <c r="M57" s="4"/>
    </row>
    <row r="58" spans="1:13" ht="15.75">
      <c r="A58" s="6"/>
      <c r="B58" s="7"/>
      <c r="C58" s="7"/>
      <c r="D58" s="19"/>
      <c r="E58" s="19"/>
      <c r="F58" s="19"/>
      <c r="G58" s="19"/>
      <c r="H58" s="19"/>
      <c r="I58" s="19"/>
      <c r="J58" s="19" t="s">
        <v>32</v>
      </c>
      <c r="K58" s="19"/>
      <c r="L58" s="19"/>
      <c r="M58" s="4"/>
    </row>
    <row r="59" spans="1:13" ht="15.75">
      <c r="A59" s="6"/>
      <c r="B59" s="7"/>
      <c r="C59" s="7"/>
      <c r="D59" s="24" t="s">
        <v>7</v>
      </c>
      <c r="E59" s="24"/>
      <c r="F59" s="24"/>
      <c r="G59" s="24"/>
      <c r="H59" s="19"/>
      <c r="I59" s="19"/>
      <c r="J59" s="19"/>
      <c r="K59" s="19"/>
      <c r="L59" s="19"/>
      <c r="M59" s="4"/>
    </row>
    <row r="60" spans="1:13" ht="15.75">
      <c r="A60" s="6"/>
      <c r="B60" s="7"/>
      <c r="C60" s="7"/>
      <c r="D60" s="19" t="s">
        <v>39</v>
      </c>
      <c r="E60" s="19" t="s">
        <v>33</v>
      </c>
      <c r="F60" s="19"/>
      <c r="G60" s="19"/>
      <c r="H60" s="19"/>
      <c r="I60" s="19"/>
      <c r="J60" s="19"/>
      <c r="K60" s="19"/>
      <c r="L60" s="19"/>
      <c r="M60" s="4"/>
    </row>
    <row r="61" spans="1:13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3"/>
      <c r="L63" s="4"/>
      <c r="M63" s="4"/>
    </row>
    <row r="64" spans="1:13" ht="13.5" thickBot="1">
      <c r="A64" s="3"/>
      <c r="B64" s="4"/>
      <c r="C64" s="4"/>
      <c r="D64" s="4"/>
      <c r="E64" s="4"/>
      <c r="F64" s="4"/>
      <c r="G64" s="4"/>
      <c r="H64" s="4"/>
      <c r="I64" s="4"/>
      <c r="J64" s="4"/>
      <c r="K64" s="3"/>
      <c r="L64" s="4"/>
      <c r="M64" s="4"/>
    </row>
    <row r="65" spans="1:13" ht="30" customHeight="1">
      <c r="A65" s="29" t="s">
        <v>7</v>
      </c>
      <c r="B65" s="30" t="s">
        <v>28</v>
      </c>
      <c r="C65" s="31" t="s">
        <v>22</v>
      </c>
      <c r="D65" s="32"/>
      <c r="E65" s="33"/>
      <c r="F65" s="34" t="s">
        <v>23</v>
      </c>
      <c r="G65" s="35" t="s">
        <v>25</v>
      </c>
      <c r="H65" s="36"/>
      <c r="I65" s="37"/>
      <c r="J65" s="31" t="s">
        <v>26</v>
      </c>
      <c r="K65" s="32"/>
      <c r="L65" s="32"/>
      <c r="M65" s="38"/>
    </row>
    <row r="66" spans="1:13" ht="30" customHeight="1">
      <c r="A66" s="39"/>
      <c r="B66" s="40"/>
      <c r="C66" s="41" t="s">
        <v>13</v>
      </c>
      <c r="D66" s="42" t="s">
        <v>14</v>
      </c>
      <c r="E66" s="42" t="s">
        <v>15</v>
      </c>
      <c r="F66" s="42" t="s">
        <v>36</v>
      </c>
      <c r="G66" s="42" t="s">
        <v>16</v>
      </c>
      <c r="H66" s="41" t="s">
        <v>17</v>
      </c>
      <c r="I66" s="41" t="s">
        <v>18</v>
      </c>
      <c r="J66" s="41" t="s">
        <v>19</v>
      </c>
      <c r="K66" s="41" t="s">
        <v>20</v>
      </c>
      <c r="L66" s="41" t="s">
        <v>27</v>
      </c>
      <c r="M66" s="43" t="s">
        <v>21</v>
      </c>
    </row>
    <row r="67" spans="1:13" ht="30" customHeight="1">
      <c r="A67" s="49" t="s">
        <v>9</v>
      </c>
      <c r="B67" s="45">
        <v>50</v>
      </c>
      <c r="C67" s="45">
        <v>0.62</v>
      </c>
      <c r="D67" s="45">
        <v>8.84</v>
      </c>
      <c r="E67" s="45">
        <v>2.38</v>
      </c>
      <c r="F67" s="45">
        <v>91.56</v>
      </c>
      <c r="G67" s="45">
        <v>0.13</v>
      </c>
      <c r="H67" s="45"/>
      <c r="I67" s="45">
        <v>10</v>
      </c>
      <c r="J67" s="45">
        <v>19.8</v>
      </c>
      <c r="K67" s="48">
        <v>17.2</v>
      </c>
      <c r="L67" s="45">
        <v>10.8</v>
      </c>
      <c r="M67" s="47">
        <v>0.26</v>
      </c>
    </row>
    <row r="68" spans="1:13" ht="30" customHeight="1">
      <c r="A68" s="44" t="s">
        <v>2</v>
      </c>
      <c r="B68" s="45">
        <v>100</v>
      </c>
      <c r="C68" s="45">
        <v>15.2</v>
      </c>
      <c r="D68" s="45">
        <v>7.4</v>
      </c>
      <c r="E68" s="45"/>
      <c r="F68" s="45">
        <v>127.4</v>
      </c>
      <c r="G68" s="45">
        <v>0.04</v>
      </c>
      <c r="H68" s="45">
        <v>20</v>
      </c>
      <c r="I68" s="45"/>
      <c r="J68" s="45">
        <v>36</v>
      </c>
      <c r="K68" s="45"/>
      <c r="L68" s="45"/>
      <c r="M68" s="47">
        <v>2.2</v>
      </c>
    </row>
    <row r="69" spans="1:13" ht="30" customHeight="1">
      <c r="A69" s="49" t="s">
        <v>3</v>
      </c>
      <c r="B69" s="45">
        <v>50</v>
      </c>
      <c r="C69" s="45">
        <v>4.8</v>
      </c>
      <c r="D69" s="45">
        <v>0.58</v>
      </c>
      <c r="E69" s="45">
        <v>29.56</v>
      </c>
      <c r="F69" s="45">
        <v>142.66</v>
      </c>
      <c r="G69" s="45">
        <v>0.08</v>
      </c>
      <c r="H69" s="45"/>
      <c r="I69" s="45"/>
      <c r="J69" s="45">
        <v>12.45</v>
      </c>
      <c r="K69" s="48">
        <v>43.46</v>
      </c>
      <c r="L69" s="45">
        <v>8.28</v>
      </c>
      <c r="M69" s="47">
        <v>0.63</v>
      </c>
    </row>
    <row r="70" spans="1:13" ht="30" customHeight="1">
      <c r="A70" s="50" t="s">
        <v>11</v>
      </c>
      <c r="B70" s="45">
        <v>100</v>
      </c>
      <c r="C70" s="45">
        <v>2.15</v>
      </c>
      <c r="D70" s="45">
        <v>3</v>
      </c>
      <c r="E70" s="45">
        <v>13.85</v>
      </c>
      <c r="F70" s="45">
        <v>91</v>
      </c>
      <c r="G70" s="45">
        <v>0.19</v>
      </c>
      <c r="H70" s="45">
        <v>0.03</v>
      </c>
      <c r="I70" s="45">
        <v>8</v>
      </c>
      <c r="J70" s="45">
        <v>100.4</v>
      </c>
      <c r="K70" s="45">
        <v>145.7</v>
      </c>
      <c r="L70" s="45">
        <v>35.13</v>
      </c>
      <c r="M70" s="47">
        <v>1.73</v>
      </c>
    </row>
    <row r="71" spans="1:13" ht="30" customHeight="1">
      <c r="A71" s="50" t="s">
        <v>5</v>
      </c>
      <c r="B71" s="45">
        <v>150</v>
      </c>
      <c r="C71" s="45">
        <v>1.04</v>
      </c>
      <c r="D71" s="45"/>
      <c r="E71" s="45">
        <v>20.82</v>
      </c>
      <c r="F71" s="45">
        <v>87.44</v>
      </c>
      <c r="G71" s="45"/>
      <c r="H71" s="45"/>
      <c r="I71" s="45">
        <v>0.41</v>
      </c>
      <c r="J71" s="45">
        <v>41.14</v>
      </c>
      <c r="K71" s="45">
        <v>29.2</v>
      </c>
      <c r="L71" s="45">
        <v>22.96</v>
      </c>
      <c r="M71" s="47">
        <v>0.68</v>
      </c>
    </row>
    <row r="72" spans="1:13" ht="30" customHeight="1">
      <c r="A72" s="50" t="s">
        <v>0</v>
      </c>
      <c r="B72" s="45">
        <v>100</v>
      </c>
      <c r="C72" s="45">
        <v>0.4</v>
      </c>
      <c r="D72" s="45">
        <v>0.4</v>
      </c>
      <c r="E72" s="45">
        <v>8.8</v>
      </c>
      <c r="F72" s="45">
        <v>40.4</v>
      </c>
      <c r="G72" s="45">
        <v>0.03</v>
      </c>
      <c r="H72" s="45"/>
      <c r="I72" s="45">
        <v>10</v>
      </c>
      <c r="J72" s="45">
        <v>10</v>
      </c>
      <c r="K72" s="45">
        <v>75.8</v>
      </c>
      <c r="L72" s="45"/>
      <c r="M72" s="47">
        <v>2.2</v>
      </c>
    </row>
    <row r="73" spans="1:13" ht="30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7"/>
    </row>
    <row r="74" spans="1:13" ht="30" customHeight="1" thickBot="1">
      <c r="A74" s="51" t="s">
        <v>6</v>
      </c>
      <c r="B74" s="52">
        <f aca="true" t="shared" si="3" ref="B74:M74">B67+B68+B69+B70+B71+B72+B73</f>
        <v>550</v>
      </c>
      <c r="C74" s="52">
        <f t="shared" si="3"/>
        <v>24.21</v>
      </c>
      <c r="D74" s="52">
        <f t="shared" si="3"/>
        <v>20.22</v>
      </c>
      <c r="E74" s="52">
        <f t="shared" si="3"/>
        <v>75.41</v>
      </c>
      <c r="F74" s="52">
        <f t="shared" si="3"/>
        <v>580.46</v>
      </c>
      <c r="G74" s="52">
        <f t="shared" si="3"/>
        <v>0.47</v>
      </c>
      <c r="H74" s="52">
        <f t="shared" si="3"/>
        <v>20.03</v>
      </c>
      <c r="I74" s="52">
        <f t="shared" si="3"/>
        <v>28.41</v>
      </c>
      <c r="J74" s="52">
        <f t="shared" si="3"/>
        <v>219.79</v>
      </c>
      <c r="K74" s="52">
        <f t="shared" si="3"/>
        <v>311.36</v>
      </c>
      <c r="L74" s="52">
        <f t="shared" si="3"/>
        <v>77.17</v>
      </c>
      <c r="M74" s="53">
        <f t="shared" si="3"/>
        <v>7.7</v>
      </c>
    </row>
    <row r="75" ht="30" customHeight="1"/>
    <row r="81" spans="1:13" ht="15.75">
      <c r="A81" s="6"/>
      <c r="B81" s="7"/>
      <c r="C81" s="7"/>
      <c r="D81" s="19"/>
      <c r="E81" s="19"/>
      <c r="F81" s="19"/>
      <c r="G81" s="19"/>
      <c r="H81" s="19"/>
      <c r="I81" s="19"/>
      <c r="J81" s="19" t="s">
        <v>12</v>
      </c>
      <c r="K81" s="22"/>
      <c r="L81" s="22"/>
      <c r="M81" s="4"/>
    </row>
    <row r="82" spans="1:13" ht="15.75">
      <c r="A82" s="6"/>
      <c r="B82" s="7"/>
      <c r="C82" s="7"/>
      <c r="D82" s="19"/>
      <c r="E82" s="19"/>
      <c r="F82" s="19"/>
      <c r="G82" s="19"/>
      <c r="H82" s="19"/>
      <c r="I82" s="19"/>
      <c r="J82" s="19" t="s">
        <v>32</v>
      </c>
      <c r="K82" s="19"/>
      <c r="L82" s="19"/>
      <c r="M82" s="4"/>
    </row>
    <row r="83" spans="1:13" ht="15.75">
      <c r="A83" s="6"/>
      <c r="B83" s="7"/>
      <c r="C83" s="7"/>
      <c r="D83" s="24" t="s">
        <v>7</v>
      </c>
      <c r="E83" s="24"/>
      <c r="F83" s="24"/>
      <c r="G83" s="24"/>
      <c r="H83" s="19"/>
      <c r="I83" s="19"/>
      <c r="J83" s="19"/>
      <c r="K83" s="19"/>
      <c r="L83" s="19"/>
      <c r="M83" s="4"/>
    </row>
    <row r="84" spans="1:13" ht="15.75">
      <c r="A84" s="6"/>
      <c r="B84" s="7"/>
      <c r="C84" s="7"/>
      <c r="D84" s="19" t="s">
        <v>42</v>
      </c>
      <c r="E84" s="19" t="s">
        <v>33</v>
      </c>
      <c r="F84" s="19"/>
      <c r="G84" s="19"/>
      <c r="H84" s="19"/>
      <c r="I84" s="19"/>
      <c r="J84" s="19"/>
      <c r="K84" s="19"/>
      <c r="L84" s="19"/>
      <c r="M84" s="4"/>
    </row>
    <row r="85" spans="1:13" ht="15.75">
      <c r="A85" s="4"/>
      <c r="B85" s="4"/>
      <c r="C85" s="4"/>
      <c r="D85" s="19"/>
      <c r="E85" s="19"/>
      <c r="F85" s="19"/>
      <c r="G85" s="19"/>
      <c r="H85" s="19"/>
      <c r="I85" s="19"/>
      <c r="J85" s="19"/>
      <c r="K85" s="19"/>
      <c r="L85" s="19"/>
      <c r="M85" s="4"/>
    </row>
    <row r="86" spans="1:13" ht="13.5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54" customFormat="1" ht="30" customHeight="1">
      <c r="A87" s="29" t="s">
        <v>7</v>
      </c>
      <c r="B87" s="30" t="s">
        <v>28</v>
      </c>
      <c r="C87" s="31" t="s">
        <v>22</v>
      </c>
      <c r="D87" s="32"/>
      <c r="E87" s="33"/>
      <c r="F87" s="34" t="s">
        <v>23</v>
      </c>
      <c r="G87" s="35" t="s">
        <v>25</v>
      </c>
      <c r="H87" s="36"/>
      <c r="I87" s="37"/>
      <c r="J87" s="31" t="s">
        <v>26</v>
      </c>
      <c r="K87" s="32"/>
      <c r="L87" s="32"/>
      <c r="M87" s="38"/>
    </row>
    <row r="88" spans="1:13" s="54" customFormat="1" ht="30" customHeight="1">
      <c r="A88" s="39"/>
      <c r="B88" s="40"/>
      <c r="C88" s="41" t="s">
        <v>13</v>
      </c>
      <c r="D88" s="42" t="s">
        <v>14</v>
      </c>
      <c r="E88" s="42" t="s">
        <v>15</v>
      </c>
      <c r="F88" s="42" t="s">
        <v>36</v>
      </c>
      <c r="G88" s="42" t="s">
        <v>16</v>
      </c>
      <c r="H88" s="41" t="s">
        <v>17</v>
      </c>
      <c r="I88" s="41" t="s">
        <v>18</v>
      </c>
      <c r="J88" s="41" t="s">
        <v>19</v>
      </c>
      <c r="K88" s="41" t="s">
        <v>20</v>
      </c>
      <c r="L88" s="41" t="s">
        <v>27</v>
      </c>
      <c r="M88" s="43" t="s">
        <v>21</v>
      </c>
    </row>
    <row r="89" spans="1:13" s="54" customFormat="1" ht="30" customHeight="1">
      <c r="A89" s="44" t="s">
        <v>8</v>
      </c>
      <c r="B89" s="45">
        <v>150</v>
      </c>
      <c r="C89" s="45">
        <f>2.1+0.05</f>
        <v>2.15</v>
      </c>
      <c r="D89" s="45">
        <v>6.25</v>
      </c>
      <c r="E89" s="45">
        <v>27.63</v>
      </c>
      <c r="F89" s="46">
        <v>175.37</v>
      </c>
      <c r="G89" s="45">
        <f>0.12</f>
        <v>0.12</v>
      </c>
      <c r="H89" s="45">
        <v>0.06</v>
      </c>
      <c r="I89" s="45">
        <f>22.5</f>
        <v>22.5</v>
      </c>
      <c r="J89" s="45">
        <f>6+1.2</f>
        <v>7.2</v>
      </c>
      <c r="K89" s="45">
        <v>1.9</v>
      </c>
      <c r="L89" s="45">
        <v>0.04</v>
      </c>
      <c r="M89" s="47">
        <f>0.75+0.02</f>
        <v>0.77</v>
      </c>
    </row>
    <row r="90" spans="1:13" s="54" customFormat="1" ht="30" customHeight="1">
      <c r="A90" s="44" t="s">
        <v>3</v>
      </c>
      <c r="B90" s="45">
        <v>50</v>
      </c>
      <c r="C90" s="45">
        <v>4.8</v>
      </c>
      <c r="D90" s="45">
        <v>0.58</v>
      </c>
      <c r="E90" s="45">
        <v>29.56</v>
      </c>
      <c r="F90" s="46">
        <v>142.66</v>
      </c>
      <c r="G90" s="45">
        <v>0.08</v>
      </c>
      <c r="H90" s="45"/>
      <c r="I90" s="45"/>
      <c r="J90" s="45">
        <v>12.45</v>
      </c>
      <c r="K90" s="48">
        <v>43.46</v>
      </c>
      <c r="L90" s="45">
        <v>8.28</v>
      </c>
      <c r="M90" s="47">
        <v>0.63</v>
      </c>
    </row>
    <row r="91" spans="1:13" s="54" customFormat="1" ht="30" customHeight="1">
      <c r="A91" s="49" t="s">
        <v>9</v>
      </c>
      <c r="B91" s="45">
        <v>50</v>
      </c>
      <c r="C91" s="45">
        <v>0.62</v>
      </c>
      <c r="D91" s="45">
        <v>8.84</v>
      </c>
      <c r="E91" s="45">
        <v>2.38</v>
      </c>
      <c r="F91" s="45">
        <v>91.56</v>
      </c>
      <c r="G91" s="45">
        <v>0.13</v>
      </c>
      <c r="H91" s="45"/>
      <c r="I91" s="45">
        <v>10</v>
      </c>
      <c r="J91" s="45">
        <v>19.8</v>
      </c>
      <c r="K91" s="48">
        <v>17.2</v>
      </c>
      <c r="L91" s="45">
        <v>10.8</v>
      </c>
      <c r="M91" s="47">
        <v>0.26</v>
      </c>
    </row>
    <row r="92" spans="1:13" s="54" customFormat="1" ht="30" customHeight="1">
      <c r="A92" s="50" t="s">
        <v>31</v>
      </c>
      <c r="B92" s="45">
        <v>50</v>
      </c>
      <c r="C92" s="45">
        <v>6.78</v>
      </c>
      <c r="D92" s="45">
        <v>3.68</v>
      </c>
      <c r="E92" s="45">
        <v>12.92</v>
      </c>
      <c r="F92" s="46">
        <v>111.92</v>
      </c>
      <c r="G92" s="45">
        <v>0.05</v>
      </c>
      <c r="H92" s="45">
        <v>14.37</v>
      </c>
      <c r="I92" s="45">
        <v>0.075</v>
      </c>
      <c r="J92" s="45">
        <v>21.88</v>
      </c>
      <c r="K92" s="45">
        <v>83.07</v>
      </c>
      <c r="L92" s="45">
        <v>16.07</v>
      </c>
      <c r="M92" s="47">
        <v>0.75</v>
      </c>
    </row>
    <row r="93" spans="1:13" s="54" customFormat="1" ht="30" customHeight="1">
      <c r="A93" s="50" t="s">
        <v>35</v>
      </c>
      <c r="B93" s="45">
        <v>150</v>
      </c>
      <c r="C93" s="45">
        <v>1.04</v>
      </c>
      <c r="D93" s="45"/>
      <c r="E93" s="45">
        <v>20.82</v>
      </c>
      <c r="F93" s="46">
        <v>87.44</v>
      </c>
      <c r="G93" s="45"/>
      <c r="H93" s="45"/>
      <c r="I93" s="45">
        <v>0.41</v>
      </c>
      <c r="J93" s="45">
        <v>41.14</v>
      </c>
      <c r="K93" s="45">
        <v>29.2</v>
      </c>
      <c r="L93" s="45">
        <v>22.96</v>
      </c>
      <c r="M93" s="47">
        <v>0.68</v>
      </c>
    </row>
    <row r="94" spans="1:13" s="54" customFormat="1" ht="30" customHeight="1">
      <c r="A94" s="50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7"/>
    </row>
    <row r="95" spans="1:13" s="54" customFormat="1" ht="30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7"/>
    </row>
    <row r="96" spans="1:13" s="54" customFormat="1" ht="30" customHeight="1" thickBot="1">
      <c r="A96" s="51" t="s">
        <v>34</v>
      </c>
      <c r="B96" s="52">
        <f aca="true" t="shared" si="4" ref="B96:M96">B89+B90+B91+B92+B93+B94+B95</f>
        <v>450</v>
      </c>
      <c r="C96" s="52">
        <f t="shared" si="4"/>
        <v>15.39</v>
      </c>
      <c r="D96" s="52">
        <f t="shared" si="4"/>
        <v>19.35</v>
      </c>
      <c r="E96" s="52">
        <f t="shared" si="4"/>
        <v>93.31</v>
      </c>
      <c r="F96" s="52">
        <f t="shared" si="4"/>
        <v>608.95</v>
      </c>
      <c r="G96" s="52">
        <f t="shared" si="4"/>
        <v>0.38</v>
      </c>
      <c r="H96" s="52">
        <f t="shared" si="4"/>
        <v>14.43</v>
      </c>
      <c r="I96" s="52">
        <f t="shared" si="4"/>
        <v>32.985</v>
      </c>
      <c r="J96" s="52">
        <f t="shared" si="4"/>
        <v>102.47</v>
      </c>
      <c r="K96" s="52">
        <f t="shared" si="4"/>
        <v>174.83</v>
      </c>
      <c r="L96" s="52">
        <f t="shared" si="4"/>
        <v>58.15</v>
      </c>
      <c r="M96" s="53">
        <f t="shared" si="4"/>
        <v>3.09</v>
      </c>
    </row>
    <row r="97" spans="1:13" s="54" customFormat="1" ht="30" customHeight="1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53" ht="19.5" customHeight="1">
      <c r="A98" s="6"/>
      <c r="B98" s="7"/>
      <c r="C98" s="7"/>
      <c r="D98" s="19"/>
      <c r="E98" s="19"/>
      <c r="F98" s="19"/>
      <c r="G98" s="19"/>
      <c r="H98" s="19"/>
      <c r="I98" s="19"/>
      <c r="J98" s="19" t="s">
        <v>12</v>
      </c>
      <c r="K98" s="22"/>
      <c r="L98" s="22"/>
      <c r="M98" s="4"/>
      <c r="N98" s="4"/>
      <c r="O98" s="4"/>
      <c r="P98" s="4"/>
      <c r="Q98" s="4"/>
      <c r="R98" s="4"/>
      <c r="S98" s="4"/>
      <c r="T98" s="4"/>
      <c r="U98" s="3"/>
      <c r="V98" s="4"/>
      <c r="W98" s="4"/>
      <c r="X98" s="4"/>
      <c r="Y98" s="4"/>
      <c r="Z98" s="4"/>
      <c r="AA98" s="4"/>
      <c r="AB98" s="4"/>
      <c r="AC98" s="4"/>
      <c r="AD98" s="4"/>
      <c r="AE98" s="1"/>
      <c r="AY98" s="2"/>
      <c r="AZ98" s="2"/>
      <c r="BA98" s="2"/>
    </row>
    <row r="99" spans="1:53" ht="19.5" customHeight="1">
      <c r="A99" s="6"/>
      <c r="B99" s="7"/>
      <c r="C99" s="7"/>
      <c r="D99" s="19"/>
      <c r="E99" s="19"/>
      <c r="F99" s="19"/>
      <c r="G99" s="19"/>
      <c r="H99" s="19"/>
      <c r="I99" s="19"/>
      <c r="J99" s="19" t="s">
        <v>32</v>
      </c>
      <c r="K99" s="19"/>
      <c r="L99" s="19"/>
      <c r="M99" s="4"/>
      <c r="N99" s="4"/>
      <c r="O99" s="4"/>
      <c r="P99" s="4"/>
      <c r="Q99" s="4"/>
      <c r="R99" s="4"/>
      <c r="S99" s="4"/>
      <c r="T99" s="4"/>
      <c r="U99" s="3"/>
      <c r="V99" s="4"/>
      <c r="W99" s="4"/>
      <c r="X99" s="4"/>
      <c r="Y99" s="4"/>
      <c r="Z99" s="4"/>
      <c r="AA99" s="4"/>
      <c r="AB99" s="4"/>
      <c r="AC99" s="4"/>
      <c r="AD99" s="4"/>
      <c r="AE99" s="1"/>
      <c r="AY99" s="2"/>
      <c r="AZ99" s="2"/>
      <c r="BA99" s="2"/>
    </row>
    <row r="100" spans="1:53" ht="19.5" customHeight="1">
      <c r="A100" s="6"/>
      <c r="B100" s="7"/>
      <c r="C100" s="7"/>
      <c r="D100" s="24" t="s">
        <v>7</v>
      </c>
      <c r="E100" s="24"/>
      <c r="F100" s="24"/>
      <c r="G100" s="24"/>
      <c r="H100" s="19"/>
      <c r="I100" s="19"/>
      <c r="J100" s="19"/>
      <c r="K100" s="19"/>
      <c r="L100" s="19"/>
      <c r="M100" s="4"/>
      <c r="N100" s="4"/>
      <c r="O100" s="4"/>
      <c r="P100" s="4"/>
      <c r="Q100" s="4"/>
      <c r="R100" s="4"/>
      <c r="S100" s="4"/>
      <c r="T100" s="4"/>
      <c r="U100" s="3"/>
      <c r="V100" s="4"/>
      <c r="W100" s="4"/>
      <c r="X100" s="4"/>
      <c r="Y100" s="4"/>
      <c r="Z100" s="4"/>
      <c r="AA100" s="4"/>
      <c r="AB100" s="4"/>
      <c r="AC100" s="4"/>
      <c r="AD100" s="4"/>
      <c r="AE100" s="1"/>
      <c r="AY100" s="2"/>
      <c r="AZ100" s="2"/>
      <c r="BA100" s="2"/>
    </row>
    <row r="101" spans="1:53" ht="19.5" customHeight="1">
      <c r="A101" s="6"/>
      <c r="B101" s="7"/>
      <c r="C101" s="7"/>
      <c r="D101" s="19" t="s">
        <v>39</v>
      </c>
      <c r="E101" s="19" t="s">
        <v>33</v>
      </c>
      <c r="F101" s="19"/>
      <c r="G101" s="19"/>
      <c r="H101" s="19"/>
      <c r="I101" s="19"/>
      <c r="J101" s="19"/>
      <c r="K101" s="19"/>
      <c r="L101" s="19"/>
      <c r="M101" s="4"/>
      <c r="N101" s="4"/>
      <c r="O101" s="4"/>
      <c r="P101" s="4"/>
      <c r="Q101" s="4"/>
      <c r="R101" s="4"/>
      <c r="S101" s="4"/>
      <c r="T101" s="4"/>
      <c r="U101" s="3"/>
      <c r="V101" s="4"/>
      <c r="W101" s="4"/>
      <c r="X101" s="4"/>
      <c r="Y101" s="4"/>
      <c r="Z101" s="4"/>
      <c r="AA101" s="4"/>
      <c r="AB101" s="4"/>
      <c r="AC101" s="4"/>
      <c r="AD101" s="4"/>
      <c r="AE101" s="1"/>
      <c r="AY101" s="2"/>
      <c r="AZ101" s="2"/>
      <c r="BA101" s="2"/>
    </row>
    <row r="102" spans="1:53" ht="19.5" customHeight="1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4"/>
      <c r="O102" s="4"/>
      <c r="P102" s="4"/>
      <c r="Q102" s="4"/>
      <c r="R102" s="4"/>
      <c r="S102" s="4"/>
      <c r="T102" s="4"/>
      <c r="U102" s="3"/>
      <c r="V102" s="4"/>
      <c r="W102" s="4"/>
      <c r="X102" s="4"/>
      <c r="Y102" s="4"/>
      <c r="Z102" s="4"/>
      <c r="AA102" s="4"/>
      <c r="AB102" s="4"/>
      <c r="AC102" s="4"/>
      <c r="AD102" s="4"/>
      <c r="AE102" s="1"/>
      <c r="AY102" s="2"/>
      <c r="AZ102" s="2"/>
      <c r="BA102" s="2"/>
    </row>
    <row r="103" spans="1:53" ht="19.5" customHeight="1" thickBo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3"/>
      <c r="V103" s="4"/>
      <c r="W103" s="4"/>
      <c r="X103" s="4"/>
      <c r="Y103" s="4"/>
      <c r="Z103" s="4"/>
      <c r="AA103" s="4"/>
      <c r="AB103" s="4"/>
      <c r="AC103" s="4"/>
      <c r="AD103" s="4"/>
      <c r="AE103" s="1"/>
      <c r="AY103" s="2"/>
      <c r="AZ103" s="2"/>
      <c r="BA103" s="2"/>
    </row>
    <row r="104" spans="1:53" ht="25.5" customHeight="1">
      <c r="A104" s="29" t="s">
        <v>7</v>
      </c>
      <c r="B104" s="30" t="s">
        <v>28</v>
      </c>
      <c r="C104" s="31" t="s">
        <v>22</v>
      </c>
      <c r="D104" s="32"/>
      <c r="E104" s="33"/>
      <c r="F104" s="34" t="s">
        <v>23</v>
      </c>
      <c r="G104" s="35" t="s">
        <v>25</v>
      </c>
      <c r="H104" s="36"/>
      <c r="I104" s="37"/>
      <c r="J104" s="31" t="s">
        <v>26</v>
      </c>
      <c r="K104" s="32"/>
      <c r="L104" s="32"/>
      <c r="M104" s="38"/>
      <c r="N104" s="4"/>
      <c r="O104" s="4"/>
      <c r="P104" s="4"/>
      <c r="Q104" s="4"/>
      <c r="R104" s="4"/>
      <c r="S104" s="4"/>
      <c r="T104" s="4"/>
      <c r="U104" s="3"/>
      <c r="V104" s="4"/>
      <c r="W104" s="4"/>
      <c r="X104" s="4"/>
      <c r="Y104" s="4"/>
      <c r="Z104" s="4"/>
      <c r="AA104" s="4"/>
      <c r="AB104" s="4"/>
      <c r="AC104" s="4"/>
      <c r="AD104" s="4"/>
      <c r="AE104" s="1"/>
      <c r="AY104" s="2"/>
      <c r="AZ104" s="2"/>
      <c r="BA104" s="2"/>
    </row>
    <row r="105" spans="1:53" ht="24" customHeight="1">
      <c r="A105" s="39"/>
      <c r="B105" s="40"/>
      <c r="C105" s="41" t="s">
        <v>13</v>
      </c>
      <c r="D105" s="42" t="s">
        <v>14</v>
      </c>
      <c r="E105" s="42" t="s">
        <v>15</v>
      </c>
      <c r="F105" s="42" t="s">
        <v>36</v>
      </c>
      <c r="G105" s="42" t="s">
        <v>16</v>
      </c>
      <c r="H105" s="41" t="s">
        <v>17</v>
      </c>
      <c r="I105" s="41" t="s">
        <v>18</v>
      </c>
      <c r="J105" s="41" t="s">
        <v>19</v>
      </c>
      <c r="K105" s="41" t="s">
        <v>20</v>
      </c>
      <c r="L105" s="41" t="s">
        <v>27</v>
      </c>
      <c r="M105" s="43" t="s">
        <v>21</v>
      </c>
      <c r="N105" s="4"/>
      <c r="O105" s="4"/>
      <c r="P105" s="4"/>
      <c r="Q105" s="4"/>
      <c r="R105" s="4"/>
      <c r="S105" s="4"/>
      <c r="T105" s="4"/>
      <c r="U105" s="3"/>
      <c r="V105" s="4"/>
      <c r="W105" s="4"/>
      <c r="X105" s="4"/>
      <c r="Y105" s="4"/>
      <c r="Z105" s="4"/>
      <c r="AA105" s="4"/>
      <c r="AB105" s="4"/>
      <c r="AC105" s="4"/>
      <c r="AD105" s="4"/>
      <c r="AE105" s="1"/>
      <c r="AY105" s="2"/>
      <c r="AZ105" s="2"/>
      <c r="BA105" s="2"/>
    </row>
    <row r="106" spans="1:53" ht="28.5" customHeight="1">
      <c r="A106" s="49" t="s">
        <v>9</v>
      </c>
      <c r="B106" s="45">
        <v>50</v>
      </c>
      <c r="C106" s="45">
        <v>0.62</v>
      </c>
      <c r="D106" s="45">
        <v>8.84</v>
      </c>
      <c r="E106" s="45">
        <v>2.38</v>
      </c>
      <c r="F106" s="45">
        <v>91.56</v>
      </c>
      <c r="G106" s="45">
        <v>0.13</v>
      </c>
      <c r="H106" s="45"/>
      <c r="I106" s="45">
        <v>10</v>
      </c>
      <c r="J106" s="45">
        <v>19.8</v>
      </c>
      <c r="K106" s="48">
        <v>17.2</v>
      </c>
      <c r="L106" s="45">
        <v>10.8</v>
      </c>
      <c r="M106" s="47">
        <v>0.26</v>
      </c>
      <c r="N106" s="4"/>
      <c r="O106" s="4"/>
      <c r="P106" s="4"/>
      <c r="Q106" s="4"/>
      <c r="R106" s="4"/>
      <c r="S106" s="4"/>
      <c r="T106" s="4"/>
      <c r="U106" s="3"/>
      <c r="V106" s="4"/>
      <c r="W106" s="4"/>
      <c r="X106" s="4"/>
      <c r="Y106" s="4"/>
      <c r="Z106" s="4"/>
      <c r="AA106" s="4"/>
      <c r="AB106" s="4"/>
      <c r="AC106" s="4"/>
      <c r="AD106" s="4"/>
      <c r="AE106" s="1"/>
      <c r="AY106" s="2"/>
      <c r="AZ106" s="2"/>
      <c r="BA106" s="2"/>
    </row>
    <row r="107" spans="1:53" ht="28.5" customHeight="1">
      <c r="A107" s="44" t="s">
        <v>2</v>
      </c>
      <c r="B107" s="45">
        <v>100</v>
      </c>
      <c r="C107" s="45">
        <v>15.2</v>
      </c>
      <c r="D107" s="45">
        <v>7.4</v>
      </c>
      <c r="E107" s="45"/>
      <c r="F107" s="45">
        <v>127.4</v>
      </c>
      <c r="G107" s="45">
        <v>0.04</v>
      </c>
      <c r="H107" s="45">
        <v>20</v>
      </c>
      <c r="I107" s="45"/>
      <c r="J107" s="45">
        <v>36</v>
      </c>
      <c r="K107" s="45"/>
      <c r="L107" s="45"/>
      <c r="M107" s="47">
        <v>2.2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"/>
      <c r="AY107" s="2"/>
      <c r="AZ107" s="2"/>
      <c r="BA107" s="2"/>
    </row>
    <row r="108" spans="1:53" ht="27" customHeight="1">
      <c r="A108" s="49" t="s">
        <v>3</v>
      </c>
      <c r="B108" s="45">
        <v>50</v>
      </c>
      <c r="C108" s="45">
        <v>4.8</v>
      </c>
      <c r="D108" s="45">
        <v>0.58</v>
      </c>
      <c r="E108" s="45">
        <v>29.56</v>
      </c>
      <c r="F108" s="45">
        <v>142.66</v>
      </c>
      <c r="G108" s="45">
        <v>0.08</v>
      </c>
      <c r="H108" s="45"/>
      <c r="I108" s="45"/>
      <c r="J108" s="45">
        <v>12.45</v>
      </c>
      <c r="K108" s="48">
        <v>43.46</v>
      </c>
      <c r="L108" s="45">
        <v>8.28</v>
      </c>
      <c r="M108" s="47">
        <v>0.63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1"/>
      <c r="AY108" s="2"/>
      <c r="AZ108" s="2"/>
      <c r="BA108" s="2"/>
    </row>
    <row r="109" spans="1:53" ht="27.75" customHeight="1">
      <c r="A109" s="50" t="s">
        <v>11</v>
      </c>
      <c r="B109" s="45">
        <v>100</v>
      </c>
      <c r="C109" s="45">
        <v>2.15</v>
      </c>
      <c r="D109" s="45">
        <v>3</v>
      </c>
      <c r="E109" s="45">
        <v>13.85</v>
      </c>
      <c r="F109" s="45">
        <v>91</v>
      </c>
      <c r="G109" s="45">
        <v>0.19</v>
      </c>
      <c r="H109" s="45">
        <v>0.03</v>
      </c>
      <c r="I109" s="45">
        <v>8</v>
      </c>
      <c r="J109" s="45">
        <v>100.4</v>
      </c>
      <c r="K109" s="45">
        <v>145.7</v>
      </c>
      <c r="L109" s="45">
        <v>35.13</v>
      </c>
      <c r="M109" s="47">
        <v>1.73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1"/>
      <c r="AY109" s="2"/>
      <c r="AZ109" s="2"/>
      <c r="BA109" s="2"/>
    </row>
    <row r="110" spans="1:53" ht="28.5" customHeight="1">
      <c r="A110" s="50" t="s">
        <v>5</v>
      </c>
      <c r="B110" s="45">
        <v>150</v>
      </c>
      <c r="C110" s="45">
        <v>1.04</v>
      </c>
      <c r="D110" s="45"/>
      <c r="E110" s="45">
        <v>20.82</v>
      </c>
      <c r="F110" s="45">
        <v>87.44</v>
      </c>
      <c r="G110" s="45"/>
      <c r="H110" s="45"/>
      <c r="I110" s="45">
        <v>0.41</v>
      </c>
      <c r="J110" s="45">
        <v>41.14</v>
      </c>
      <c r="K110" s="45">
        <v>29.2</v>
      </c>
      <c r="L110" s="45">
        <v>22.96</v>
      </c>
      <c r="M110" s="47">
        <v>0.68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1"/>
      <c r="AY110" s="2"/>
      <c r="AZ110" s="2"/>
      <c r="BA110" s="2"/>
    </row>
    <row r="111" spans="1:53" ht="29.25" customHeight="1">
      <c r="A111" s="50" t="s">
        <v>0</v>
      </c>
      <c r="B111" s="45">
        <v>100</v>
      </c>
      <c r="C111" s="45">
        <v>0.4</v>
      </c>
      <c r="D111" s="45">
        <v>0.4</v>
      </c>
      <c r="E111" s="45">
        <v>8.8</v>
      </c>
      <c r="F111" s="45">
        <v>40.4</v>
      </c>
      <c r="G111" s="45">
        <v>0.03</v>
      </c>
      <c r="H111" s="45"/>
      <c r="I111" s="45">
        <v>10</v>
      </c>
      <c r="J111" s="45">
        <v>10</v>
      </c>
      <c r="K111" s="45">
        <v>75.8</v>
      </c>
      <c r="L111" s="45"/>
      <c r="M111" s="47">
        <v>2.2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1"/>
      <c r="AY111" s="2"/>
      <c r="AZ111" s="2"/>
      <c r="BA111" s="2"/>
    </row>
    <row r="112" spans="1:53" ht="24" customHeight="1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"/>
      <c r="AY112" s="2"/>
      <c r="AZ112" s="2"/>
      <c r="BA112" s="2"/>
    </row>
    <row r="113" spans="1:53" ht="35.25" customHeight="1" thickBot="1">
      <c r="A113" s="51" t="s">
        <v>6</v>
      </c>
      <c r="B113" s="52">
        <f aca="true" t="shared" si="5" ref="B113:M113">B106+B107+B108+B109+B110+B111+B112</f>
        <v>550</v>
      </c>
      <c r="C113" s="52">
        <f t="shared" si="5"/>
        <v>24.21</v>
      </c>
      <c r="D113" s="52">
        <f t="shared" si="5"/>
        <v>20.22</v>
      </c>
      <c r="E113" s="52">
        <f t="shared" si="5"/>
        <v>75.41</v>
      </c>
      <c r="F113" s="52">
        <f t="shared" si="5"/>
        <v>580.46</v>
      </c>
      <c r="G113" s="52">
        <f t="shared" si="5"/>
        <v>0.47</v>
      </c>
      <c r="H113" s="52">
        <f t="shared" si="5"/>
        <v>20.03</v>
      </c>
      <c r="I113" s="52">
        <f t="shared" si="5"/>
        <v>28.41</v>
      </c>
      <c r="J113" s="52">
        <f t="shared" si="5"/>
        <v>219.79</v>
      </c>
      <c r="K113" s="52">
        <f t="shared" si="5"/>
        <v>311.36</v>
      </c>
      <c r="L113" s="52">
        <f t="shared" si="5"/>
        <v>77.17</v>
      </c>
      <c r="M113" s="53">
        <f t="shared" si="5"/>
        <v>7.7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"/>
      <c r="AY113" s="2"/>
      <c r="AZ113" s="2"/>
      <c r="BA113" s="2"/>
    </row>
    <row r="114" spans="1:53" ht="19.5" customHeight="1">
      <c r="A114" s="6"/>
      <c r="B114" s="7"/>
      <c r="C114" s="7"/>
      <c r="D114" s="19"/>
      <c r="E114" s="19"/>
      <c r="F114" s="19"/>
      <c r="G114" s="19"/>
      <c r="H114" s="19"/>
      <c r="I114" s="19"/>
      <c r="J114" s="19"/>
      <c r="K114" s="19"/>
      <c r="L114" s="19"/>
      <c r="M114" s="4"/>
      <c r="N114" s="12"/>
      <c r="O114" s="12"/>
      <c r="P114" s="12"/>
      <c r="Q114" s="12"/>
      <c r="R114" s="10"/>
      <c r="S114" s="10"/>
      <c r="T114" s="10"/>
      <c r="U114" s="10"/>
      <c r="V114" s="11"/>
      <c r="W114" s="13"/>
      <c r="X114" s="12"/>
      <c r="Y114" s="12"/>
      <c r="Z114" s="12"/>
      <c r="AA114" s="12"/>
      <c r="AB114" s="10"/>
      <c r="AC114" s="10"/>
      <c r="AD114" s="10"/>
      <c r="AE114" s="1"/>
      <c r="AY114" s="2"/>
      <c r="AZ114" s="2"/>
      <c r="BA114" s="2"/>
    </row>
    <row r="115" spans="1:53" ht="19.5" customHeight="1">
      <c r="A115" s="6"/>
      <c r="B115" s="7"/>
      <c r="C115" s="7"/>
      <c r="D115" s="19"/>
      <c r="E115" s="19"/>
      <c r="F115" s="19"/>
      <c r="G115" s="19"/>
      <c r="H115" s="19"/>
      <c r="I115" s="19"/>
      <c r="J115" s="19" t="s">
        <v>12</v>
      </c>
      <c r="K115" s="22"/>
      <c r="L115" s="22"/>
      <c r="M115" s="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"/>
      <c r="AY115" s="2"/>
      <c r="AZ115" s="2"/>
      <c r="BA115" s="2"/>
    </row>
    <row r="116" spans="1:53" ht="19.5" customHeight="1">
      <c r="A116" s="6"/>
      <c r="B116" s="7"/>
      <c r="C116" s="7"/>
      <c r="D116" s="19"/>
      <c r="E116" s="19"/>
      <c r="F116" s="19"/>
      <c r="G116" s="19"/>
      <c r="H116" s="19"/>
      <c r="I116" s="19"/>
      <c r="J116" s="19" t="s">
        <v>32</v>
      </c>
      <c r="K116" s="19"/>
      <c r="L116" s="19"/>
      <c r="M116" s="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"/>
      <c r="AY116" s="2"/>
      <c r="AZ116" s="2"/>
      <c r="BA116" s="2"/>
    </row>
    <row r="117" spans="1:53" ht="19.5" customHeight="1">
      <c r="A117" s="6"/>
      <c r="B117" s="7"/>
      <c r="C117" s="7"/>
      <c r="D117" s="24" t="s">
        <v>7</v>
      </c>
      <c r="E117" s="24"/>
      <c r="F117" s="24"/>
      <c r="G117" s="24"/>
      <c r="H117" s="19"/>
      <c r="I117" s="19"/>
      <c r="J117" s="19"/>
      <c r="K117" s="19"/>
      <c r="L117" s="19"/>
      <c r="M117" s="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"/>
      <c r="AY117" s="2"/>
      <c r="AZ117" s="2"/>
      <c r="BA117" s="2"/>
    </row>
    <row r="118" spans="1:53" ht="19.5" customHeight="1">
      <c r="A118" s="6"/>
      <c r="B118" s="7"/>
      <c r="C118" s="7"/>
      <c r="D118" s="19" t="s">
        <v>43</v>
      </c>
      <c r="E118" s="19" t="s">
        <v>33</v>
      </c>
      <c r="F118" s="19"/>
      <c r="G118" s="19"/>
      <c r="H118" s="19"/>
      <c r="I118" s="19"/>
      <c r="J118" s="19"/>
      <c r="K118" s="19"/>
      <c r="L118" s="19"/>
      <c r="M118" s="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"/>
      <c r="AY118" s="2"/>
      <c r="AZ118" s="2"/>
      <c r="BA118" s="2"/>
    </row>
    <row r="119" spans="1:53" ht="19.5" customHeight="1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1"/>
      <c r="AY119" s="2"/>
      <c r="AZ119" s="2"/>
      <c r="BA119" s="2"/>
    </row>
    <row r="120" spans="1:53" ht="19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"/>
      <c r="AY120" s="2"/>
      <c r="AZ120" s="2"/>
      <c r="BA120" s="2"/>
    </row>
    <row r="121" spans="1:53" ht="19.5" customHeight="1" thickBo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1"/>
      <c r="AY121" s="2"/>
      <c r="AZ121" s="2"/>
      <c r="BA121" s="2"/>
    </row>
    <row r="122" spans="1:53" ht="19.5" customHeight="1">
      <c r="A122" s="29" t="s">
        <v>7</v>
      </c>
      <c r="B122" s="30" t="s">
        <v>28</v>
      </c>
      <c r="C122" s="31" t="s">
        <v>22</v>
      </c>
      <c r="D122" s="32"/>
      <c r="E122" s="33"/>
      <c r="F122" s="34" t="s">
        <v>23</v>
      </c>
      <c r="G122" s="35" t="s">
        <v>25</v>
      </c>
      <c r="H122" s="36"/>
      <c r="I122" s="37"/>
      <c r="J122" s="31" t="s">
        <v>26</v>
      </c>
      <c r="K122" s="32"/>
      <c r="L122" s="32"/>
      <c r="M122" s="3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1"/>
      <c r="AY122" s="2"/>
      <c r="AZ122" s="2"/>
      <c r="BA122" s="2"/>
    </row>
    <row r="123" spans="1:53" ht="19.5" customHeight="1">
      <c r="A123" s="39"/>
      <c r="B123" s="40"/>
      <c r="C123" s="41" t="s">
        <v>13</v>
      </c>
      <c r="D123" s="42" t="s">
        <v>14</v>
      </c>
      <c r="E123" s="42" t="s">
        <v>15</v>
      </c>
      <c r="F123" s="42" t="s">
        <v>36</v>
      </c>
      <c r="G123" s="42" t="s">
        <v>16</v>
      </c>
      <c r="H123" s="41" t="s">
        <v>17</v>
      </c>
      <c r="I123" s="41" t="s">
        <v>18</v>
      </c>
      <c r="J123" s="41" t="s">
        <v>19</v>
      </c>
      <c r="K123" s="41" t="s">
        <v>20</v>
      </c>
      <c r="L123" s="41" t="s">
        <v>27</v>
      </c>
      <c r="M123" s="43" t="s">
        <v>21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"/>
      <c r="AY123" s="2"/>
      <c r="AZ123" s="2"/>
      <c r="BA123" s="2"/>
    </row>
    <row r="124" spans="1:53" ht="26.25" customHeight="1">
      <c r="A124" s="44" t="s">
        <v>8</v>
      </c>
      <c r="B124" s="45">
        <v>150</v>
      </c>
      <c r="C124" s="45">
        <f>2.1+0.05</f>
        <v>2.15</v>
      </c>
      <c r="D124" s="45">
        <v>6.25</v>
      </c>
      <c r="E124" s="45">
        <v>27.63</v>
      </c>
      <c r="F124" s="46">
        <v>175.37</v>
      </c>
      <c r="G124" s="45">
        <f>0.12</f>
        <v>0.12</v>
      </c>
      <c r="H124" s="45">
        <v>0.06</v>
      </c>
      <c r="I124" s="45">
        <f>22.5</f>
        <v>22.5</v>
      </c>
      <c r="J124" s="45">
        <f>6+1.2</f>
        <v>7.2</v>
      </c>
      <c r="K124" s="45">
        <v>1.9</v>
      </c>
      <c r="L124" s="45">
        <v>0.04</v>
      </c>
      <c r="M124" s="47">
        <f>0.75+0.02</f>
        <v>0.77</v>
      </c>
      <c r="N124" s="9"/>
      <c r="O124" s="4"/>
      <c r="P124" s="4"/>
      <c r="Q124" s="4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  <c r="AY124" s="2"/>
      <c r="AZ124" s="2"/>
      <c r="BA124" s="2"/>
    </row>
    <row r="125" spans="1:53" ht="30" customHeight="1">
      <c r="A125" s="44" t="s">
        <v>3</v>
      </c>
      <c r="B125" s="45">
        <v>50</v>
      </c>
      <c r="C125" s="45">
        <v>4.8</v>
      </c>
      <c r="D125" s="45">
        <v>0.58</v>
      </c>
      <c r="E125" s="45">
        <v>29.56</v>
      </c>
      <c r="F125" s="46">
        <v>142.66</v>
      </c>
      <c r="G125" s="45">
        <v>0.08</v>
      </c>
      <c r="H125" s="45"/>
      <c r="I125" s="45"/>
      <c r="J125" s="45">
        <v>12.45</v>
      </c>
      <c r="K125" s="48">
        <v>43.46</v>
      </c>
      <c r="L125" s="45">
        <v>8.28</v>
      </c>
      <c r="M125" s="47">
        <v>0.63</v>
      </c>
      <c r="N125" s="16"/>
      <c r="O125" s="4"/>
      <c r="P125" s="4"/>
      <c r="Q125" s="4"/>
      <c r="R125" s="16"/>
      <c r="S125" s="16"/>
      <c r="T125" s="16"/>
      <c r="U125" s="9"/>
      <c r="V125" s="16"/>
      <c r="W125" s="16"/>
      <c r="X125" s="16"/>
      <c r="Y125" s="16"/>
      <c r="Z125" s="16"/>
      <c r="AA125" s="16"/>
      <c r="AB125" s="16"/>
      <c r="AC125" s="16"/>
      <c r="AD125" s="16"/>
      <c r="AE125" s="1"/>
      <c r="AY125" s="2"/>
      <c r="AZ125" s="2"/>
      <c r="BA125" s="2"/>
    </row>
    <row r="126" spans="1:53" ht="28.5" customHeight="1">
      <c r="A126" s="49" t="s">
        <v>9</v>
      </c>
      <c r="B126" s="45">
        <v>50</v>
      </c>
      <c r="C126" s="45">
        <v>0.62</v>
      </c>
      <c r="D126" s="45">
        <v>8.84</v>
      </c>
      <c r="E126" s="45">
        <v>2.38</v>
      </c>
      <c r="F126" s="45">
        <v>91.56</v>
      </c>
      <c r="G126" s="45">
        <v>0.13</v>
      </c>
      <c r="H126" s="45"/>
      <c r="I126" s="45">
        <v>10</v>
      </c>
      <c r="J126" s="45">
        <v>19.8</v>
      </c>
      <c r="K126" s="48">
        <v>17.2</v>
      </c>
      <c r="L126" s="45">
        <v>10.8</v>
      </c>
      <c r="M126" s="47">
        <v>0.26</v>
      </c>
      <c r="N126" s="4"/>
      <c r="O126" s="4"/>
      <c r="P126" s="4"/>
      <c r="Q126" s="4"/>
      <c r="R126" s="4"/>
      <c r="S126" s="4"/>
      <c r="T126" s="4"/>
      <c r="U126" s="6"/>
      <c r="V126" s="17"/>
      <c r="W126" s="4"/>
      <c r="X126" s="4"/>
      <c r="Y126" s="4"/>
      <c r="Z126" s="4"/>
      <c r="AA126" s="4"/>
      <c r="AB126" s="4"/>
      <c r="AC126" s="4"/>
      <c r="AD126" s="4"/>
      <c r="AE126" s="1"/>
      <c r="AY126" s="2"/>
      <c r="AZ126" s="2"/>
      <c r="BA126" s="2"/>
    </row>
    <row r="127" spans="1:53" ht="28.5" customHeight="1">
      <c r="A127" s="50" t="s">
        <v>31</v>
      </c>
      <c r="B127" s="45">
        <v>50</v>
      </c>
      <c r="C127" s="45">
        <v>6.78</v>
      </c>
      <c r="D127" s="45">
        <v>3.68</v>
      </c>
      <c r="E127" s="45">
        <v>12.92</v>
      </c>
      <c r="F127" s="46">
        <v>111.92</v>
      </c>
      <c r="G127" s="45">
        <v>0.05</v>
      </c>
      <c r="H127" s="45">
        <v>14.37</v>
      </c>
      <c r="I127" s="45">
        <v>0.075</v>
      </c>
      <c r="J127" s="45">
        <v>21.88</v>
      </c>
      <c r="K127" s="45">
        <v>83.07</v>
      </c>
      <c r="L127" s="45">
        <v>16.07</v>
      </c>
      <c r="M127" s="47">
        <v>0.75</v>
      </c>
      <c r="N127" s="7"/>
      <c r="O127" s="4"/>
      <c r="P127" s="4"/>
      <c r="Q127" s="4"/>
      <c r="R127" s="7"/>
      <c r="S127" s="8"/>
      <c r="T127" s="7"/>
      <c r="U127" s="3"/>
      <c r="V127" s="7"/>
      <c r="W127" s="7"/>
      <c r="X127" s="7"/>
      <c r="Y127" s="7"/>
      <c r="Z127" s="7"/>
      <c r="AA127" s="7"/>
      <c r="AB127" s="7"/>
      <c r="AC127" s="7"/>
      <c r="AD127" s="7"/>
      <c r="AE127" s="1"/>
      <c r="AY127" s="2"/>
      <c r="AZ127" s="2"/>
      <c r="BA127" s="2"/>
    </row>
    <row r="128" spans="1:53" ht="25.5" customHeight="1">
      <c r="A128" s="50" t="s">
        <v>35</v>
      </c>
      <c r="B128" s="45">
        <v>150</v>
      </c>
      <c r="C128" s="45">
        <v>1.04</v>
      </c>
      <c r="D128" s="45"/>
      <c r="E128" s="45">
        <v>20.82</v>
      </c>
      <c r="F128" s="46">
        <v>87.44</v>
      </c>
      <c r="G128" s="45"/>
      <c r="H128" s="45"/>
      <c r="I128" s="45">
        <v>0.41</v>
      </c>
      <c r="J128" s="45">
        <v>41.14</v>
      </c>
      <c r="K128" s="45">
        <v>29.2</v>
      </c>
      <c r="L128" s="45">
        <v>22.96</v>
      </c>
      <c r="M128" s="47">
        <v>0.68</v>
      </c>
      <c r="N128" s="4"/>
      <c r="O128" s="4"/>
      <c r="P128" s="4"/>
      <c r="Q128" s="4"/>
      <c r="R128" s="4"/>
      <c r="S128" s="4"/>
      <c r="T128" s="4"/>
      <c r="U128" s="3"/>
      <c r="V128" s="4"/>
      <c r="W128" s="4"/>
      <c r="X128" s="4"/>
      <c r="Y128" s="4"/>
      <c r="Z128" s="4"/>
      <c r="AA128" s="4"/>
      <c r="AB128" s="4"/>
      <c r="AC128" s="4"/>
      <c r="AD128" s="4"/>
      <c r="AE128" s="1"/>
      <c r="AY128" s="2"/>
      <c r="AZ128" s="2"/>
      <c r="BA128" s="2"/>
    </row>
    <row r="129" spans="1:53" ht="28.5" customHeight="1">
      <c r="A129" s="50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7"/>
      <c r="N129" s="4"/>
      <c r="O129" s="4"/>
      <c r="P129" s="4"/>
      <c r="Q129" s="4"/>
      <c r="R129" s="4"/>
      <c r="S129" s="4"/>
      <c r="T129" s="4"/>
      <c r="U129" s="3"/>
      <c r="V129" s="4"/>
      <c r="W129" s="4"/>
      <c r="X129" s="4"/>
      <c r="Y129" s="4"/>
      <c r="Z129" s="4"/>
      <c r="AA129" s="4"/>
      <c r="AB129" s="4"/>
      <c r="AC129" s="4"/>
      <c r="AD129" s="4"/>
      <c r="AE129" s="1"/>
      <c r="AY129" s="2"/>
      <c r="AZ129" s="2"/>
      <c r="BA129" s="2"/>
    </row>
    <row r="130" spans="1:53" ht="29.25" customHeight="1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7"/>
      <c r="N130" s="4"/>
      <c r="O130" s="4"/>
      <c r="P130" s="4"/>
      <c r="Q130" s="4"/>
      <c r="R130" s="4"/>
      <c r="S130" s="4"/>
      <c r="T130" s="4"/>
      <c r="U130" s="3"/>
      <c r="V130" s="4"/>
      <c r="W130" s="4"/>
      <c r="X130" s="4"/>
      <c r="Y130" s="4"/>
      <c r="Z130" s="4"/>
      <c r="AA130" s="4"/>
      <c r="AB130" s="4"/>
      <c r="AC130" s="4"/>
      <c r="AD130" s="4"/>
      <c r="AE130" s="1"/>
      <c r="AY130" s="2"/>
      <c r="AZ130" s="2"/>
      <c r="BA130" s="2"/>
    </row>
    <row r="131" spans="1:53" ht="32.25" customHeight="1" thickBot="1">
      <c r="A131" s="51" t="s">
        <v>34</v>
      </c>
      <c r="B131" s="52">
        <f aca="true" t="shared" si="6" ref="B131:M131">B124+B125+B126+B127+B128+B129+B130</f>
        <v>450</v>
      </c>
      <c r="C131" s="52">
        <f t="shared" si="6"/>
        <v>15.39</v>
      </c>
      <c r="D131" s="52">
        <f t="shared" si="6"/>
        <v>19.35</v>
      </c>
      <c r="E131" s="52">
        <f t="shared" si="6"/>
        <v>93.31</v>
      </c>
      <c r="F131" s="52">
        <f t="shared" si="6"/>
        <v>608.95</v>
      </c>
      <c r="G131" s="52">
        <f t="shared" si="6"/>
        <v>0.38</v>
      </c>
      <c r="H131" s="52">
        <f t="shared" si="6"/>
        <v>14.43</v>
      </c>
      <c r="I131" s="52">
        <f t="shared" si="6"/>
        <v>32.985</v>
      </c>
      <c r="J131" s="52">
        <f t="shared" si="6"/>
        <v>102.47</v>
      </c>
      <c r="K131" s="52">
        <f t="shared" si="6"/>
        <v>174.83</v>
      </c>
      <c r="L131" s="52">
        <f t="shared" si="6"/>
        <v>58.15</v>
      </c>
      <c r="M131" s="53">
        <f t="shared" si="6"/>
        <v>3.09</v>
      </c>
      <c r="N131" s="4"/>
      <c r="O131" s="4"/>
      <c r="P131" s="4"/>
      <c r="Q131" s="4"/>
      <c r="R131" s="4"/>
      <c r="S131" s="4"/>
      <c r="T131" s="4"/>
      <c r="U131" s="3"/>
      <c r="V131" s="4"/>
      <c r="W131" s="4"/>
      <c r="X131" s="4"/>
      <c r="Y131" s="4"/>
      <c r="Z131" s="4"/>
      <c r="AA131" s="4"/>
      <c r="AB131" s="4"/>
      <c r="AC131" s="4"/>
      <c r="AD131" s="4"/>
      <c r="AE131" s="1"/>
      <c r="AY131" s="2"/>
      <c r="AZ131" s="2"/>
      <c r="BA131" s="2"/>
    </row>
    <row r="132" spans="1:53" ht="19.5" customHeight="1">
      <c r="A132" s="2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4"/>
      <c r="O132" s="4"/>
      <c r="P132" s="4"/>
      <c r="Q132" s="4"/>
      <c r="R132" s="4"/>
      <c r="S132" s="4"/>
      <c r="T132" s="4"/>
      <c r="U132" s="3"/>
      <c r="V132" s="4"/>
      <c r="W132" s="4"/>
      <c r="X132" s="4"/>
      <c r="Y132" s="4"/>
      <c r="Z132" s="4"/>
      <c r="AA132" s="4"/>
      <c r="AB132" s="4"/>
      <c r="AC132" s="4"/>
      <c r="AD132" s="4"/>
      <c r="AE132" s="1"/>
      <c r="AY132" s="2"/>
      <c r="AZ132" s="2"/>
      <c r="BA132" s="2"/>
    </row>
    <row r="133" spans="1:53" ht="19.5" customHeight="1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5"/>
      <c r="O133" s="25"/>
      <c r="P133" s="25"/>
      <c r="Q133" s="25"/>
      <c r="R133" s="26"/>
      <c r="S133" s="10"/>
      <c r="T133" s="26"/>
      <c r="U133" s="26"/>
      <c r="V133" s="27"/>
      <c r="W133" s="28"/>
      <c r="X133" s="25"/>
      <c r="Y133" s="25"/>
      <c r="Z133" s="25"/>
      <c r="AA133" s="25"/>
      <c r="AB133" s="26"/>
      <c r="AC133" s="10"/>
      <c r="AD133" s="26"/>
      <c r="AE133" s="1"/>
      <c r="AY133" s="2"/>
      <c r="AZ133" s="2"/>
      <c r="BA133" s="2"/>
    </row>
    <row r="134" spans="1:53" ht="19.5" customHeight="1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25"/>
      <c r="O134" s="25"/>
      <c r="P134" s="25"/>
      <c r="Q134" s="25"/>
      <c r="R134" s="26"/>
      <c r="S134" s="10"/>
      <c r="T134" s="26"/>
      <c r="U134" s="26"/>
      <c r="V134" s="27"/>
      <c r="W134" s="28"/>
      <c r="X134" s="25"/>
      <c r="Y134" s="25"/>
      <c r="Z134" s="25"/>
      <c r="AA134" s="25"/>
      <c r="AB134" s="26"/>
      <c r="AC134" s="10"/>
      <c r="AD134" s="26"/>
      <c r="AE134" s="1"/>
      <c r="AY134" s="2"/>
      <c r="AZ134" s="2"/>
      <c r="BA134" s="2"/>
    </row>
    <row r="135" spans="1:53" ht="19.5" customHeight="1">
      <c r="A135" s="6"/>
      <c r="B135" s="7"/>
      <c r="C135" s="7"/>
      <c r="D135" s="19"/>
      <c r="E135" s="19"/>
      <c r="F135" s="19"/>
      <c r="G135" s="19"/>
      <c r="H135" s="19"/>
      <c r="I135" s="19"/>
      <c r="J135" s="19" t="s">
        <v>12</v>
      </c>
      <c r="K135" s="22"/>
      <c r="L135" s="22"/>
      <c r="M135" s="4"/>
      <c r="N135" s="12"/>
      <c r="O135" s="12"/>
      <c r="P135" s="12"/>
      <c r="Q135" s="12"/>
      <c r="R135" s="10"/>
      <c r="S135" s="10"/>
      <c r="T135" s="10"/>
      <c r="U135" s="10"/>
      <c r="V135" s="11"/>
      <c r="W135" s="13"/>
      <c r="X135" s="12"/>
      <c r="Y135" s="12"/>
      <c r="Z135" s="12"/>
      <c r="AA135" s="12"/>
      <c r="AB135" s="10"/>
      <c r="AC135" s="10"/>
      <c r="AD135" s="10"/>
      <c r="AE135" s="1"/>
      <c r="AY135" s="2"/>
      <c r="AZ135" s="2"/>
      <c r="BA135" s="2"/>
    </row>
    <row r="136" spans="1:53" ht="19.5" customHeight="1">
      <c r="A136" s="6"/>
      <c r="B136" s="7"/>
      <c r="C136" s="7"/>
      <c r="D136" s="19"/>
      <c r="E136" s="19"/>
      <c r="F136" s="19"/>
      <c r="G136" s="19"/>
      <c r="H136" s="19"/>
      <c r="I136" s="19"/>
      <c r="J136" s="19" t="s">
        <v>32</v>
      </c>
      <c r="K136" s="19"/>
      <c r="L136" s="19"/>
      <c r="M136" s="4"/>
      <c r="N136" s="12"/>
      <c r="O136" s="12"/>
      <c r="P136" s="12"/>
      <c r="Q136" s="12"/>
      <c r="R136" s="10"/>
      <c r="S136" s="10"/>
      <c r="T136" s="10"/>
      <c r="U136" s="10"/>
      <c r="V136" s="11"/>
      <c r="W136" s="13"/>
      <c r="X136" s="12"/>
      <c r="Y136" s="12"/>
      <c r="Z136" s="12"/>
      <c r="AA136" s="12"/>
      <c r="AB136" s="10"/>
      <c r="AC136" s="10"/>
      <c r="AD136" s="10"/>
      <c r="AE136" s="1"/>
      <c r="AY136" s="2"/>
      <c r="AZ136" s="2"/>
      <c r="BA136" s="2"/>
    </row>
    <row r="137" spans="1:53" ht="19.5" customHeight="1">
      <c r="A137" s="6"/>
      <c r="B137" s="7"/>
      <c r="C137" s="7"/>
      <c r="D137" s="24" t="s">
        <v>7</v>
      </c>
      <c r="E137" s="24"/>
      <c r="F137" s="24"/>
      <c r="G137" s="24"/>
      <c r="H137" s="19"/>
      <c r="I137" s="19"/>
      <c r="J137" s="19"/>
      <c r="K137" s="19"/>
      <c r="L137" s="19"/>
      <c r="M137" s="4"/>
      <c r="N137" s="12"/>
      <c r="O137" s="12"/>
      <c r="P137" s="12"/>
      <c r="Q137" s="12"/>
      <c r="R137" s="10"/>
      <c r="S137" s="10"/>
      <c r="T137" s="10"/>
      <c r="U137" s="10"/>
      <c r="V137" s="11"/>
      <c r="W137" s="13"/>
      <c r="X137" s="12"/>
      <c r="Y137" s="12"/>
      <c r="Z137" s="12"/>
      <c r="AA137" s="12"/>
      <c r="AB137" s="10"/>
      <c r="AC137" s="10"/>
      <c r="AD137" s="10"/>
      <c r="AE137" s="1"/>
      <c r="AY137" s="2"/>
      <c r="AZ137" s="2"/>
      <c r="BA137" s="2"/>
    </row>
    <row r="138" spans="1:53" ht="19.5" customHeight="1">
      <c r="A138" s="6"/>
      <c r="B138" s="7"/>
      <c r="C138" s="7"/>
      <c r="D138" s="19" t="s">
        <v>37</v>
      </c>
      <c r="E138" s="19" t="s">
        <v>33</v>
      </c>
      <c r="F138" s="19"/>
      <c r="G138" s="19"/>
      <c r="H138" s="19"/>
      <c r="I138" s="19"/>
      <c r="J138" s="19"/>
      <c r="K138" s="19"/>
      <c r="L138" s="19"/>
      <c r="M138" s="4"/>
      <c r="N138" s="12"/>
      <c r="O138" s="12"/>
      <c r="P138" s="12"/>
      <c r="Q138" s="12"/>
      <c r="R138" s="10"/>
      <c r="S138" s="10"/>
      <c r="T138" s="10"/>
      <c r="U138" s="10"/>
      <c r="V138" s="11"/>
      <c r="W138" s="13"/>
      <c r="X138" s="12"/>
      <c r="Y138" s="12"/>
      <c r="Z138" s="12"/>
      <c r="AA138" s="12"/>
      <c r="AB138" s="10"/>
      <c r="AC138" s="10"/>
      <c r="AD138" s="10"/>
      <c r="AE138" s="1"/>
      <c r="AY138" s="2"/>
      <c r="AZ138" s="2"/>
      <c r="BA138" s="2"/>
    </row>
    <row r="139" spans="1:53" ht="19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14"/>
      <c r="L139" s="9"/>
      <c r="M139" s="9"/>
      <c r="N139" s="9"/>
      <c r="O139" s="9"/>
      <c r="P139" s="9"/>
      <c r="Q139" s="9"/>
      <c r="R139" s="9"/>
      <c r="S139" s="9"/>
      <c r="T139" s="9"/>
      <c r="U139" s="14"/>
      <c r="V139" s="9"/>
      <c r="W139" s="9"/>
      <c r="X139" s="9"/>
      <c r="Y139" s="9"/>
      <c r="Z139" s="9"/>
      <c r="AA139" s="9"/>
      <c r="AB139" s="9"/>
      <c r="AC139" s="9"/>
      <c r="AD139" s="9"/>
      <c r="AE139" s="1"/>
      <c r="AY139" s="2"/>
      <c r="AZ139" s="2"/>
      <c r="BA139" s="2"/>
    </row>
    <row r="140" spans="1:53" ht="19.5" customHeight="1" thickBo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1"/>
      <c r="AY140" s="2"/>
      <c r="AZ140" s="2"/>
      <c r="BA140" s="2"/>
    </row>
    <row r="141" spans="1:53" ht="19.5" customHeight="1">
      <c r="A141" s="29" t="s">
        <v>7</v>
      </c>
      <c r="B141" s="30" t="s">
        <v>28</v>
      </c>
      <c r="C141" s="31" t="s">
        <v>22</v>
      </c>
      <c r="D141" s="32"/>
      <c r="E141" s="33"/>
      <c r="F141" s="34" t="s">
        <v>23</v>
      </c>
      <c r="G141" s="35" t="s">
        <v>25</v>
      </c>
      <c r="H141" s="36"/>
      <c r="I141" s="37"/>
      <c r="J141" s="31" t="s">
        <v>26</v>
      </c>
      <c r="K141" s="32"/>
      <c r="L141" s="32"/>
      <c r="M141" s="38"/>
      <c r="N141" s="9"/>
      <c r="O141" s="9"/>
      <c r="P141" s="9"/>
      <c r="Q141" s="9"/>
      <c r="R141" s="9"/>
      <c r="S141" s="9"/>
      <c r="T141" s="9"/>
      <c r="U141" s="15"/>
      <c r="V141" s="9"/>
      <c r="W141" s="9"/>
      <c r="X141" s="9"/>
      <c r="Y141" s="9"/>
      <c r="Z141" s="9"/>
      <c r="AA141" s="9"/>
      <c r="AB141" s="9"/>
      <c r="AC141" s="9"/>
      <c r="AD141" s="9"/>
      <c r="AE141" s="1"/>
      <c r="AY141" s="2"/>
      <c r="AZ141" s="2"/>
      <c r="BA141" s="2"/>
    </row>
    <row r="142" spans="1:53" ht="19.5" customHeight="1">
      <c r="A142" s="39"/>
      <c r="B142" s="40"/>
      <c r="C142" s="41" t="s">
        <v>13</v>
      </c>
      <c r="D142" s="42" t="s">
        <v>14</v>
      </c>
      <c r="E142" s="42" t="s">
        <v>15</v>
      </c>
      <c r="F142" s="42" t="s">
        <v>24</v>
      </c>
      <c r="G142" s="42" t="s">
        <v>16</v>
      </c>
      <c r="H142" s="41" t="s">
        <v>17</v>
      </c>
      <c r="I142" s="41" t="s">
        <v>18</v>
      </c>
      <c r="J142" s="41" t="s">
        <v>19</v>
      </c>
      <c r="K142" s="41" t="s">
        <v>20</v>
      </c>
      <c r="L142" s="41" t="s">
        <v>27</v>
      </c>
      <c r="M142" s="43" t="s">
        <v>21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"/>
      <c r="AY142" s="2"/>
      <c r="AZ142" s="2"/>
      <c r="BA142" s="2"/>
    </row>
    <row r="143" spans="1:53" ht="28.5" customHeight="1">
      <c r="A143" s="44" t="s">
        <v>1</v>
      </c>
      <c r="B143" s="45">
        <v>50</v>
      </c>
      <c r="C143" s="45">
        <v>0.75</v>
      </c>
      <c r="D143" s="45">
        <v>7.84</v>
      </c>
      <c r="E143" s="45">
        <v>4.55</v>
      </c>
      <c r="F143" s="45">
        <v>91.76</v>
      </c>
      <c r="G143" s="45">
        <v>0.01</v>
      </c>
      <c r="H143" s="45"/>
      <c r="I143" s="45">
        <v>5</v>
      </c>
      <c r="J143" s="45">
        <v>18.5</v>
      </c>
      <c r="K143" s="45">
        <v>21.5</v>
      </c>
      <c r="L143" s="45">
        <v>11</v>
      </c>
      <c r="M143" s="47">
        <v>0.7</v>
      </c>
      <c r="N143" s="9"/>
      <c r="O143" s="4"/>
      <c r="P143" s="4"/>
      <c r="Q143" s="4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1"/>
      <c r="AY143" s="2"/>
      <c r="AZ143" s="2"/>
      <c r="BA143" s="2"/>
    </row>
    <row r="144" spans="1:53" ht="28.5" customHeight="1">
      <c r="A144" s="44" t="s">
        <v>2</v>
      </c>
      <c r="B144" s="45">
        <v>100</v>
      </c>
      <c r="C144" s="45">
        <v>15.2</v>
      </c>
      <c r="D144" s="45">
        <v>7.4</v>
      </c>
      <c r="E144" s="45"/>
      <c r="F144" s="45">
        <v>127.4</v>
      </c>
      <c r="G144" s="45">
        <v>0.04</v>
      </c>
      <c r="H144" s="45">
        <v>20</v>
      </c>
      <c r="I144" s="45"/>
      <c r="J144" s="45">
        <v>36</v>
      </c>
      <c r="K144" s="45"/>
      <c r="L144" s="45"/>
      <c r="M144" s="47">
        <v>2.2</v>
      </c>
      <c r="N144" s="9"/>
      <c r="O144" s="4"/>
      <c r="P144" s="4"/>
      <c r="Q144" s="4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1"/>
      <c r="AY144" s="2"/>
      <c r="AZ144" s="2"/>
      <c r="BA144" s="2"/>
    </row>
    <row r="145" spans="1:53" ht="28.5" customHeight="1">
      <c r="A145" s="49" t="s">
        <v>3</v>
      </c>
      <c r="B145" s="45">
        <v>50</v>
      </c>
      <c r="C145" s="45">
        <v>4.8</v>
      </c>
      <c r="D145" s="45">
        <v>0.58</v>
      </c>
      <c r="E145" s="45">
        <v>29.56</v>
      </c>
      <c r="F145" s="45">
        <v>142.66</v>
      </c>
      <c r="G145" s="45">
        <v>0.08</v>
      </c>
      <c r="H145" s="45"/>
      <c r="I145" s="45"/>
      <c r="J145" s="45">
        <v>12.45</v>
      </c>
      <c r="K145" s="48">
        <v>43.46</v>
      </c>
      <c r="L145" s="45">
        <v>8.28</v>
      </c>
      <c r="M145" s="47">
        <v>0.63</v>
      </c>
      <c r="N145" s="9"/>
      <c r="O145" s="4"/>
      <c r="P145" s="4"/>
      <c r="Q145" s="4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1"/>
      <c r="AY145" s="2"/>
      <c r="AZ145" s="2"/>
      <c r="BA145" s="2"/>
    </row>
    <row r="146" spans="1:53" ht="36.75" customHeight="1">
      <c r="A146" s="50" t="s">
        <v>10</v>
      </c>
      <c r="B146" s="45">
        <v>100</v>
      </c>
      <c r="C146" s="45">
        <v>3.95</v>
      </c>
      <c r="D146" s="45">
        <v>2.28</v>
      </c>
      <c r="E146" s="45">
        <v>22.43</v>
      </c>
      <c r="F146" s="45">
        <v>126.04</v>
      </c>
      <c r="G146" s="45">
        <v>0.11</v>
      </c>
      <c r="H146" s="45">
        <v>0.02</v>
      </c>
      <c r="I146" s="45"/>
      <c r="J146" s="45">
        <v>1.22</v>
      </c>
      <c r="K146" s="45">
        <v>121</v>
      </c>
      <c r="L146" s="45">
        <v>0.03</v>
      </c>
      <c r="M146" s="47">
        <v>2.43</v>
      </c>
      <c r="N146" s="9"/>
      <c r="O146" s="4"/>
      <c r="P146" s="4"/>
      <c r="Q146" s="4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"/>
      <c r="AY146" s="2"/>
      <c r="AZ146" s="2"/>
      <c r="BA146" s="2"/>
    </row>
    <row r="147" spans="1:53" ht="32.25" customHeight="1">
      <c r="A147" s="55" t="s">
        <v>29</v>
      </c>
      <c r="B147" s="45">
        <v>150</v>
      </c>
      <c r="C147" s="45">
        <v>1.04</v>
      </c>
      <c r="D147" s="45"/>
      <c r="E147" s="45">
        <v>20.82</v>
      </c>
      <c r="F147" s="45">
        <v>87.44</v>
      </c>
      <c r="G147" s="45"/>
      <c r="H147" s="45"/>
      <c r="I147" s="45">
        <v>0.41</v>
      </c>
      <c r="J147" s="45">
        <v>41.14</v>
      </c>
      <c r="K147" s="45">
        <v>29.2</v>
      </c>
      <c r="L147" s="45">
        <v>22.96</v>
      </c>
      <c r="M147" s="47">
        <v>0.68</v>
      </c>
      <c r="N147" s="9"/>
      <c r="O147" s="4"/>
      <c r="P147" s="4"/>
      <c r="Q147" s="4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"/>
      <c r="AY147" s="2"/>
      <c r="AZ147" s="2"/>
      <c r="BA147" s="2"/>
    </row>
    <row r="148" spans="1:53" ht="29.25" customHeight="1">
      <c r="A148" s="50" t="s">
        <v>0</v>
      </c>
      <c r="B148" s="45">
        <v>100</v>
      </c>
      <c r="C148" s="45">
        <v>0.4</v>
      </c>
      <c r="D148" s="45">
        <v>0.4</v>
      </c>
      <c r="E148" s="45">
        <v>8.8</v>
      </c>
      <c r="F148" s="45">
        <v>40.4</v>
      </c>
      <c r="G148" s="45">
        <v>0.03</v>
      </c>
      <c r="H148" s="45"/>
      <c r="I148" s="45">
        <v>10</v>
      </c>
      <c r="J148" s="45">
        <v>10</v>
      </c>
      <c r="K148" s="45">
        <v>75.8</v>
      </c>
      <c r="L148" s="45"/>
      <c r="M148" s="47">
        <v>2.2</v>
      </c>
      <c r="N148" s="16"/>
      <c r="O148" s="4"/>
      <c r="P148" s="4"/>
      <c r="Q148" s="4"/>
      <c r="R148" s="16"/>
      <c r="S148" s="16"/>
      <c r="T148" s="16"/>
      <c r="U148" s="9"/>
      <c r="V148" s="16"/>
      <c r="W148" s="16"/>
      <c r="X148" s="16"/>
      <c r="Y148" s="16"/>
      <c r="Z148" s="16"/>
      <c r="AA148" s="16"/>
      <c r="AB148" s="16"/>
      <c r="AC148" s="16"/>
      <c r="AD148" s="16"/>
      <c r="AE148" s="1"/>
      <c r="AY148" s="2"/>
      <c r="AZ148" s="2"/>
      <c r="BA148" s="2"/>
    </row>
    <row r="149" spans="1:53" ht="30" customHeight="1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7"/>
      <c r="N149" s="4"/>
      <c r="O149" s="4"/>
      <c r="P149" s="4"/>
      <c r="Q149" s="4"/>
      <c r="R149" s="4"/>
      <c r="S149" s="4"/>
      <c r="T149" s="4"/>
      <c r="U149" s="6"/>
      <c r="V149" s="17"/>
      <c r="W149" s="4"/>
      <c r="X149" s="4"/>
      <c r="Y149" s="4"/>
      <c r="Z149" s="4"/>
      <c r="AA149" s="4"/>
      <c r="AB149" s="4"/>
      <c r="AC149" s="4"/>
      <c r="AD149" s="4"/>
      <c r="AE149" s="1"/>
      <c r="AY149" s="2"/>
      <c r="AZ149" s="2"/>
      <c r="BA149" s="2"/>
    </row>
    <row r="150" spans="1:53" ht="38.25" customHeight="1" thickBot="1">
      <c r="A150" s="51" t="s">
        <v>30</v>
      </c>
      <c r="B150" s="52">
        <f>B143+B144+B145+B146+B147+B148+B149</f>
        <v>550</v>
      </c>
      <c r="C150" s="52">
        <f aca="true" t="shared" si="7" ref="C150:M150">C143+C144+C145+C146+C147+C148+C149</f>
        <v>26.14</v>
      </c>
      <c r="D150" s="52">
        <f t="shared" si="7"/>
        <v>18.5</v>
      </c>
      <c r="E150" s="52">
        <f t="shared" si="7"/>
        <v>86.16</v>
      </c>
      <c r="F150" s="52">
        <f t="shared" si="7"/>
        <v>615.7</v>
      </c>
      <c r="G150" s="52">
        <f t="shared" si="7"/>
        <v>0.27</v>
      </c>
      <c r="H150" s="52">
        <f t="shared" si="7"/>
        <v>20.02</v>
      </c>
      <c r="I150" s="52">
        <f t="shared" si="7"/>
        <v>15.41</v>
      </c>
      <c r="J150" s="52">
        <f t="shared" si="7"/>
        <v>119.31</v>
      </c>
      <c r="K150" s="52">
        <f t="shared" si="7"/>
        <v>290.96</v>
      </c>
      <c r="L150" s="52">
        <f t="shared" si="7"/>
        <v>42.27</v>
      </c>
      <c r="M150" s="53">
        <f t="shared" si="7"/>
        <v>8.84</v>
      </c>
      <c r="N150" s="7"/>
      <c r="O150" s="7"/>
      <c r="P150" s="7"/>
      <c r="Q150" s="7"/>
      <c r="R150" s="7"/>
      <c r="S150" s="8"/>
      <c r="T150" s="7"/>
      <c r="U150" s="3"/>
      <c r="V150" s="7"/>
      <c r="W150" s="7"/>
      <c r="X150" s="7"/>
      <c r="Y150" s="7"/>
      <c r="Z150" s="7"/>
      <c r="AA150" s="7"/>
      <c r="AB150" s="7"/>
      <c r="AC150" s="7"/>
      <c r="AD150" s="7"/>
      <c r="AE150" s="1"/>
      <c r="AY150" s="2"/>
      <c r="AZ150" s="2"/>
      <c r="BA150" s="2"/>
    </row>
    <row r="151" spans="1:53" ht="19.5" customHeight="1">
      <c r="A151" s="2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4"/>
      <c r="O151" s="4"/>
      <c r="P151" s="4"/>
      <c r="Q151" s="4"/>
      <c r="R151" s="4"/>
      <c r="S151" s="4"/>
      <c r="T151" s="4"/>
      <c r="U151" s="3"/>
      <c r="V151" s="4"/>
      <c r="W151" s="4"/>
      <c r="X151" s="4"/>
      <c r="Y151" s="4"/>
      <c r="Z151" s="4"/>
      <c r="AA151" s="4"/>
      <c r="AB151" s="4"/>
      <c r="AC151" s="4"/>
      <c r="AD151" s="4"/>
      <c r="AE151" s="1"/>
      <c r="AY151" s="2"/>
      <c r="AZ151" s="2"/>
      <c r="BA151" s="2"/>
    </row>
    <row r="152" spans="1:53" ht="19.5" customHeight="1">
      <c r="A152" s="6"/>
      <c r="B152" s="7"/>
      <c r="C152" s="7"/>
      <c r="D152" s="19"/>
      <c r="E152" s="19"/>
      <c r="F152" s="19"/>
      <c r="G152" s="19"/>
      <c r="H152" s="19"/>
      <c r="I152" s="19"/>
      <c r="J152" s="19" t="s">
        <v>12</v>
      </c>
      <c r="K152" s="22"/>
      <c r="L152" s="22"/>
      <c r="M152" s="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1"/>
      <c r="AY152" s="2"/>
      <c r="AZ152" s="2"/>
      <c r="BA152" s="2"/>
    </row>
    <row r="153" spans="1:53" ht="19.5" customHeight="1">
      <c r="A153" s="6"/>
      <c r="B153" s="7"/>
      <c r="C153" s="7"/>
      <c r="D153" s="19"/>
      <c r="E153" s="19"/>
      <c r="F153" s="19"/>
      <c r="G153" s="19"/>
      <c r="H153" s="19"/>
      <c r="I153" s="19"/>
      <c r="J153" s="19" t="s">
        <v>32</v>
      </c>
      <c r="K153" s="19"/>
      <c r="L153" s="19"/>
      <c r="M153" s="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1"/>
      <c r="AY153" s="2"/>
      <c r="AZ153" s="2"/>
      <c r="BA153" s="2"/>
    </row>
    <row r="154" spans="1:53" ht="19.5" customHeight="1">
      <c r="A154" s="6"/>
      <c r="B154" s="7"/>
      <c r="C154" s="7"/>
      <c r="D154" s="24" t="s">
        <v>7</v>
      </c>
      <c r="E154" s="24"/>
      <c r="F154" s="24"/>
      <c r="G154" s="24"/>
      <c r="H154" s="19"/>
      <c r="I154" s="19"/>
      <c r="J154" s="19"/>
      <c r="K154" s="19"/>
      <c r="L154" s="19"/>
      <c r="M154" s="4"/>
      <c r="N154" s="16"/>
      <c r="O154" s="16"/>
      <c r="P154" s="16"/>
      <c r="Q154" s="16"/>
      <c r="R154" s="16"/>
      <c r="S154" s="16"/>
      <c r="T154" s="16"/>
      <c r="U154" s="9"/>
      <c r="V154" s="16"/>
      <c r="W154" s="16"/>
      <c r="X154" s="16"/>
      <c r="Y154" s="16"/>
      <c r="Z154" s="16"/>
      <c r="AA154" s="16"/>
      <c r="AB154" s="16"/>
      <c r="AC154" s="16"/>
      <c r="AD154" s="16"/>
      <c r="AE154" s="1"/>
      <c r="AY154" s="2"/>
      <c r="AZ154" s="2"/>
      <c r="BA154" s="2"/>
    </row>
    <row r="155" spans="1:53" ht="19.5" customHeight="1">
      <c r="A155" s="6"/>
      <c r="B155" s="7"/>
      <c r="C155" s="7"/>
      <c r="D155" s="19" t="s">
        <v>44</v>
      </c>
      <c r="E155" s="19" t="s">
        <v>33</v>
      </c>
      <c r="F155" s="19"/>
      <c r="G155" s="19"/>
      <c r="H155" s="19"/>
      <c r="I155" s="19"/>
      <c r="J155" s="19"/>
      <c r="K155" s="19"/>
      <c r="L155" s="19"/>
      <c r="M155" s="4"/>
      <c r="N155" s="4"/>
      <c r="O155" s="4"/>
      <c r="P155" s="4"/>
      <c r="Q155" s="4"/>
      <c r="R155" s="4"/>
      <c r="S155" s="4"/>
      <c r="T155" s="4"/>
      <c r="U155" s="6"/>
      <c r="V155" s="17"/>
      <c r="W155" s="4"/>
      <c r="X155" s="4"/>
      <c r="Y155" s="4"/>
      <c r="Z155" s="4"/>
      <c r="AA155" s="4"/>
      <c r="AB155" s="4"/>
      <c r="AC155" s="4"/>
      <c r="AD155" s="4"/>
      <c r="AE155" s="1"/>
      <c r="AY155" s="2"/>
      <c r="AZ155" s="2"/>
      <c r="BA155" s="2"/>
    </row>
    <row r="156" spans="1:53" ht="19.5" customHeight="1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7"/>
      <c r="U156" s="6"/>
      <c r="V156" s="7"/>
      <c r="W156" s="7"/>
      <c r="X156" s="7"/>
      <c r="Y156" s="7"/>
      <c r="Z156" s="7"/>
      <c r="AA156" s="7"/>
      <c r="AB156" s="7"/>
      <c r="AC156" s="8"/>
      <c r="AD156" s="7"/>
      <c r="AE156" s="1"/>
      <c r="AY156" s="2"/>
      <c r="AZ156" s="2"/>
      <c r="BA156" s="2"/>
    </row>
    <row r="157" spans="1:53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7"/>
      <c r="O157" s="7"/>
      <c r="P157" s="7"/>
      <c r="Q157" s="7"/>
      <c r="R157" s="7"/>
      <c r="S157" s="8"/>
      <c r="T157" s="5"/>
      <c r="U157" s="3"/>
      <c r="V157" s="7"/>
      <c r="W157" s="7"/>
      <c r="X157" s="7"/>
      <c r="Y157" s="7"/>
      <c r="Z157" s="7"/>
      <c r="AA157" s="7"/>
      <c r="AB157" s="7"/>
      <c r="AC157" s="7"/>
      <c r="AD157" s="5"/>
      <c r="AE157" s="1"/>
      <c r="AY157" s="2"/>
      <c r="AZ157" s="2"/>
      <c r="BA157" s="2"/>
    </row>
    <row r="158" spans="1:53" ht="19.5" customHeight="1" thickBo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7"/>
      <c r="O158" s="7"/>
      <c r="P158" s="7"/>
      <c r="Q158" s="7"/>
      <c r="R158" s="7"/>
      <c r="S158" s="8"/>
      <c r="T158" s="5"/>
      <c r="U158" s="3"/>
      <c r="V158" s="7"/>
      <c r="W158" s="7"/>
      <c r="X158" s="7"/>
      <c r="Y158" s="7"/>
      <c r="Z158" s="7"/>
      <c r="AA158" s="7"/>
      <c r="AB158" s="7"/>
      <c r="AC158" s="7"/>
      <c r="AD158" s="5"/>
      <c r="AE158" s="1"/>
      <c r="AY158" s="2"/>
      <c r="AZ158" s="2"/>
      <c r="BA158" s="2"/>
    </row>
    <row r="159" spans="1:53" ht="30" customHeight="1">
      <c r="A159" s="29" t="s">
        <v>7</v>
      </c>
      <c r="B159" s="30" t="s">
        <v>28</v>
      </c>
      <c r="C159" s="31" t="s">
        <v>22</v>
      </c>
      <c r="D159" s="32"/>
      <c r="E159" s="33"/>
      <c r="F159" s="34" t="s">
        <v>23</v>
      </c>
      <c r="G159" s="35" t="s">
        <v>25</v>
      </c>
      <c r="H159" s="36"/>
      <c r="I159" s="37"/>
      <c r="J159" s="31" t="s">
        <v>26</v>
      </c>
      <c r="K159" s="32"/>
      <c r="L159" s="32"/>
      <c r="M159" s="38"/>
      <c r="N159" s="7"/>
      <c r="O159" s="7"/>
      <c r="P159" s="7"/>
      <c r="Q159" s="7"/>
      <c r="R159" s="7"/>
      <c r="S159" s="8"/>
      <c r="T159" s="5"/>
      <c r="U159" s="3"/>
      <c r="V159" s="7"/>
      <c r="W159" s="7"/>
      <c r="X159" s="7"/>
      <c r="Y159" s="7"/>
      <c r="Z159" s="7"/>
      <c r="AA159" s="7"/>
      <c r="AB159" s="7"/>
      <c r="AC159" s="7"/>
      <c r="AD159" s="5"/>
      <c r="AE159" s="1"/>
      <c r="AY159" s="2"/>
      <c r="AZ159" s="2"/>
      <c r="BA159" s="2"/>
    </row>
    <row r="160" spans="1:53" ht="30" customHeight="1">
      <c r="A160" s="39"/>
      <c r="B160" s="40"/>
      <c r="C160" s="41" t="s">
        <v>13</v>
      </c>
      <c r="D160" s="42" t="s">
        <v>14</v>
      </c>
      <c r="E160" s="42" t="s">
        <v>15</v>
      </c>
      <c r="F160" s="42" t="s">
        <v>36</v>
      </c>
      <c r="G160" s="42" t="s">
        <v>16</v>
      </c>
      <c r="H160" s="41" t="s">
        <v>17</v>
      </c>
      <c r="I160" s="41" t="s">
        <v>18</v>
      </c>
      <c r="J160" s="41" t="s">
        <v>19</v>
      </c>
      <c r="K160" s="41" t="s">
        <v>20</v>
      </c>
      <c r="L160" s="41" t="s">
        <v>27</v>
      </c>
      <c r="M160" s="43" t="s">
        <v>21</v>
      </c>
      <c r="N160" s="7"/>
      <c r="O160" s="7"/>
      <c r="P160" s="7"/>
      <c r="Q160" s="7"/>
      <c r="R160" s="7"/>
      <c r="S160" s="8"/>
      <c r="T160" s="5"/>
      <c r="U160" s="3"/>
      <c r="V160" s="7"/>
      <c r="W160" s="7"/>
      <c r="X160" s="7"/>
      <c r="Y160" s="7"/>
      <c r="Z160" s="7"/>
      <c r="AA160" s="7"/>
      <c r="AB160" s="7"/>
      <c r="AC160" s="7"/>
      <c r="AD160" s="5"/>
      <c r="AE160" s="1"/>
      <c r="AY160" s="2"/>
      <c r="AZ160" s="2"/>
      <c r="BA160" s="2"/>
    </row>
    <row r="161" spans="1:53" ht="30" customHeight="1">
      <c r="A161" s="44" t="s">
        <v>8</v>
      </c>
      <c r="B161" s="45">
        <v>150</v>
      </c>
      <c r="C161" s="45">
        <f>2.1+0.05</f>
        <v>2.15</v>
      </c>
      <c r="D161" s="45">
        <v>6.25</v>
      </c>
      <c r="E161" s="45">
        <v>27.63</v>
      </c>
      <c r="F161" s="46">
        <v>175.37</v>
      </c>
      <c r="G161" s="45">
        <f>0.12</f>
        <v>0.12</v>
      </c>
      <c r="H161" s="45">
        <v>0.06</v>
      </c>
      <c r="I161" s="45">
        <f>22.5</f>
        <v>22.5</v>
      </c>
      <c r="J161" s="45">
        <f>6+1.2</f>
        <v>7.2</v>
      </c>
      <c r="K161" s="45">
        <v>1.9</v>
      </c>
      <c r="L161" s="45">
        <v>0.04</v>
      </c>
      <c r="M161" s="47">
        <f>0.75+0.02</f>
        <v>0.77</v>
      </c>
      <c r="N161" s="7"/>
      <c r="O161" s="7"/>
      <c r="P161" s="7"/>
      <c r="Q161" s="7"/>
      <c r="R161" s="7"/>
      <c r="S161" s="8"/>
      <c r="T161" s="5"/>
      <c r="U161" s="6"/>
      <c r="V161" s="7"/>
      <c r="W161" s="7"/>
      <c r="X161" s="7"/>
      <c r="Y161" s="7"/>
      <c r="Z161" s="7"/>
      <c r="AA161" s="7"/>
      <c r="AB161" s="7"/>
      <c r="AC161" s="8"/>
      <c r="AD161" s="5"/>
      <c r="AE161" s="1"/>
      <c r="AY161" s="2"/>
      <c r="AZ161" s="2"/>
      <c r="BA161" s="2"/>
    </row>
    <row r="162" spans="1:53" ht="30" customHeight="1">
      <c r="A162" s="44" t="s">
        <v>3</v>
      </c>
      <c r="B162" s="45">
        <v>50</v>
      </c>
      <c r="C162" s="45">
        <v>4.8</v>
      </c>
      <c r="D162" s="45">
        <v>0.58</v>
      </c>
      <c r="E162" s="45">
        <v>29.56</v>
      </c>
      <c r="F162" s="46">
        <v>142.66</v>
      </c>
      <c r="G162" s="45">
        <v>0.08</v>
      </c>
      <c r="H162" s="45"/>
      <c r="I162" s="45"/>
      <c r="J162" s="45">
        <v>12.45</v>
      </c>
      <c r="K162" s="48">
        <v>43.46</v>
      </c>
      <c r="L162" s="45">
        <v>8.28</v>
      </c>
      <c r="M162" s="47">
        <v>0.63</v>
      </c>
      <c r="N162" s="7"/>
      <c r="O162" s="7"/>
      <c r="P162" s="7"/>
      <c r="Q162" s="7"/>
      <c r="R162" s="7"/>
      <c r="S162" s="8"/>
      <c r="T162" s="5"/>
      <c r="U162" s="6"/>
      <c r="V162" s="7"/>
      <c r="W162" s="7"/>
      <c r="X162" s="7"/>
      <c r="Y162" s="7"/>
      <c r="Z162" s="7"/>
      <c r="AA162" s="7"/>
      <c r="AB162" s="7"/>
      <c r="AC162" s="8"/>
      <c r="AD162" s="5"/>
      <c r="AE162" s="1"/>
      <c r="AY162" s="2"/>
      <c r="AZ162" s="2"/>
      <c r="BA162" s="2"/>
    </row>
    <row r="163" spans="1:53" ht="30" customHeight="1">
      <c r="A163" s="49" t="s">
        <v>9</v>
      </c>
      <c r="B163" s="45">
        <v>50</v>
      </c>
      <c r="C163" s="45">
        <v>0.62</v>
      </c>
      <c r="D163" s="45">
        <v>8.84</v>
      </c>
      <c r="E163" s="45">
        <v>2.38</v>
      </c>
      <c r="F163" s="45">
        <v>91.56</v>
      </c>
      <c r="G163" s="45">
        <v>0.13</v>
      </c>
      <c r="H163" s="45"/>
      <c r="I163" s="45">
        <v>10</v>
      </c>
      <c r="J163" s="45">
        <v>19.8</v>
      </c>
      <c r="K163" s="48">
        <v>17.2</v>
      </c>
      <c r="L163" s="45">
        <v>10.8</v>
      </c>
      <c r="M163" s="47">
        <v>0.26</v>
      </c>
      <c r="N163" s="7"/>
      <c r="O163" s="7"/>
      <c r="P163" s="7"/>
      <c r="Q163" s="7"/>
      <c r="R163" s="7"/>
      <c r="S163" s="8"/>
      <c r="T163" s="5"/>
      <c r="U163" s="6"/>
      <c r="V163" s="7"/>
      <c r="W163" s="7"/>
      <c r="X163" s="7"/>
      <c r="Y163" s="7"/>
      <c r="Z163" s="7"/>
      <c r="AA163" s="7"/>
      <c r="AB163" s="7"/>
      <c r="AC163" s="8"/>
      <c r="AD163" s="5"/>
      <c r="AE163" s="1"/>
      <c r="AY163" s="2"/>
      <c r="AZ163" s="2"/>
      <c r="BA163" s="2"/>
    </row>
    <row r="164" spans="1:53" ht="30" customHeight="1">
      <c r="A164" s="50" t="s">
        <v>31</v>
      </c>
      <c r="B164" s="45">
        <v>50</v>
      </c>
      <c r="C164" s="45">
        <v>6.78</v>
      </c>
      <c r="D164" s="45">
        <v>3.68</v>
      </c>
      <c r="E164" s="45">
        <v>12.92</v>
      </c>
      <c r="F164" s="46">
        <v>111.92</v>
      </c>
      <c r="G164" s="45">
        <v>0.05</v>
      </c>
      <c r="H164" s="45">
        <v>14.37</v>
      </c>
      <c r="I164" s="45">
        <v>0.075</v>
      </c>
      <c r="J164" s="45">
        <v>21.88</v>
      </c>
      <c r="K164" s="45">
        <v>83.07</v>
      </c>
      <c r="L164" s="45">
        <v>16.07</v>
      </c>
      <c r="M164" s="47">
        <v>0.75</v>
      </c>
      <c r="N164" s="7"/>
      <c r="O164" s="7"/>
      <c r="P164" s="7"/>
      <c r="Q164" s="7"/>
      <c r="R164" s="7"/>
      <c r="S164" s="8"/>
      <c r="T164" s="7"/>
      <c r="U164" s="6"/>
      <c r="V164" s="7"/>
      <c r="W164" s="7"/>
      <c r="X164" s="7"/>
      <c r="Y164" s="7"/>
      <c r="Z164" s="7"/>
      <c r="AA164" s="7"/>
      <c r="AB164" s="7"/>
      <c r="AC164" s="8"/>
      <c r="AD164" s="7"/>
      <c r="AE164" s="1"/>
      <c r="AY164" s="2"/>
      <c r="AZ164" s="2"/>
      <c r="BA164" s="2"/>
    </row>
    <row r="165" spans="1:53" ht="30" customHeight="1">
      <c r="A165" s="50" t="s">
        <v>35</v>
      </c>
      <c r="B165" s="45">
        <v>150</v>
      </c>
      <c r="C165" s="45">
        <v>1.04</v>
      </c>
      <c r="D165" s="45"/>
      <c r="E165" s="45">
        <v>20.82</v>
      </c>
      <c r="F165" s="46">
        <v>87.44</v>
      </c>
      <c r="G165" s="45"/>
      <c r="H165" s="45"/>
      <c r="I165" s="45">
        <v>0.41</v>
      </c>
      <c r="J165" s="45">
        <v>41.14</v>
      </c>
      <c r="K165" s="45">
        <v>29.2</v>
      </c>
      <c r="L165" s="45">
        <v>22.96</v>
      </c>
      <c r="M165" s="47">
        <v>0.68</v>
      </c>
      <c r="N165" s="7"/>
      <c r="O165" s="7"/>
      <c r="P165" s="7"/>
      <c r="Q165" s="7"/>
      <c r="R165" s="7"/>
      <c r="S165" s="8"/>
      <c r="T165" s="7"/>
      <c r="U165" s="6"/>
      <c r="V165" s="7"/>
      <c r="W165" s="7"/>
      <c r="X165" s="7"/>
      <c r="Y165" s="7"/>
      <c r="Z165" s="7"/>
      <c r="AA165" s="7"/>
      <c r="AB165" s="7"/>
      <c r="AC165" s="8"/>
      <c r="AD165" s="7"/>
      <c r="AE165" s="1"/>
      <c r="AY165" s="2"/>
      <c r="AZ165" s="2"/>
      <c r="BA165" s="2"/>
    </row>
    <row r="166" spans="1:53" ht="30" customHeight="1">
      <c r="A166" s="50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7"/>
      <c r="N166" s="7"/>
      <c r="O166" s="7"/>
      <c r="P166" s="7"/>
      <c r="Q166" s="7"/>
      <c r="R166" s="7"/>
      <c r="S166" s="8"/>
      <c r="T166" s="7"/>
      <c r="U166" s="6"/>
      <c r="V166" s="7"/>
      <c r="W166" s="7"/>
      <c r="X166" s="7"/>
      <c r="Y166" s="7"/>
      <c r="Z166" s="7"/>
      <c r="AA166" s="7"/>
      <c r="AB166" s="7"/>
      <c r="AC166" s="8"/>
      <c r="AD166" s="7"/>
      <c r="AE166" s="1"/>
      <c r="AY166" s="2"/>
      <c r="AZ166" s="2"/>
      <c r="BA166" s="2"/>
    </row>
    <row r="167" spans="1:53" ht="30" customHeight="1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7"/>
      <c r="N167" s="7"/>
      <c r="O167" s="7"/>
      <c r="P167" s="7"/>
      <c r="Q167" s="7"/>
      <c r="R167" s="7"/>
      <c r="S167" s="8"/>
      <c r="T167" s="7"/>
      <c r="U167" s="6"/>
      <c r="V167" s="7"/>
      <c r="W167" s="7"/>
      <c r="X167" s="7"/>
      <c r="Y167" s="7"/>
      <c r="Z167" s="7"/>
      <c r="AA167" s="7"/>
      <c r="AB167" s="7"/>
      <c r="AC167" s="8"/>
      <c r="AD167" s="7"/>
      <c r="AE167" s="1"/>
      <c r="AY167" s="2"/>
      <c r="AZ167" s="2"/>
      <c r="BA167" s="2"/>
    </row>
    <row r="168" spans="1:53" ht="30" customHeight="1" thickBot="1">
      <c r="A168" s="51" t="s">
        <v>34</v>
      </c>
      <c r="B168" s="52">
        <f aca="true" t="shared" si="8" ref="B168:M168">B161+B162+B163+B164+B165+B166+B167</f>
        <v>450</v>
      </c>
      <c r="C168" s="52">
        <f t="shared" si="8"/>
        <v>15.39</v>
      </c>
      <c r="D168" s="52">
        <f t="shared" si="8"/>
        <v>19.35</v>
      </c>
      <c r="E168" s="52">
        <f t="shared" si="8"/>
        <v>93.31</v>
      </c>
      <c r="F168" s="52">
        <f t="shared" si="8"/>
        <v>608.95</v>
      </c>
      <c r="G168" s="52">
        <f t="shared" si="8"/>
        <v>0.38</v>
      </c>
      <c r="H168" s="52">
        <f t="shared" si="8"/>
        <v>14.43</v>
      </c>
      <c r="I168" s="52">
        <f t="shared" si="8"/>
        <v>32.985</v>
      </c>
      <c r="J168" s="52">
        <f t="shared" si="8"/>
        <v>102.47</v>
      </c>
      <c r="K168" s="52">
        <f t="shared" si="8"/>
        <v>174.83</v>
      </c>
      <c r="L168" s="52">
        <f t="shared" si="8"/>
        <v>58.15</v>
      </c>
      <c r="M168" s="53">
        <f t="shared" si="8"/>
        <v>3.09</v>
      </c>
      <c r="N168" s="7"/>
      <c r="O168" s="7"/>
      <c r="P168" s="7"/>
      <c r="Q168" s="7"/>
      <c r="R168" s="7"/>
      <c r="S168" s="8"/>
      <c r="T168" s="7"/>
      <c r="U168" s="6"/>
      <c r="V168" s="7"/>
      <c r="W168" s="7"/>
      <c r="X168" s="7"/>
      <c r="Y168" s="7"/>
      <c r="Z168" s="7"/>
      <c r="AA168" s="7"/>
      <c r="AB168" s="7"/>
      <c r="AC168" s="8"/>
      <c r="AD168" s="7"/>
      <c r="AE168" s="1"/>
      <c r="AY168" s="2"/>
      <c r="AZ168" s="2"/>
      <c r="BA168" s="2"/>
    </row>
    <row r="169" spans="1:53" ht="19.5" customHeight="1">
      <c r="A169" s="6"/>
      <c r="B169" s="7"/>
      <c r="C169" s="7"/>
      <c r="D169" s="19"/>
      <c r="E169" s="19"/>
      <c r="F169" s="19"/>
      <c r="G169" s="19"/>
      <c r="H169" s="19"/>
      <c r="I169" s="19"/>
      <c r="J169" s="19" t="s">
        <v>12</v>
      </c>
      <c r="K169" s="22"/>
      <c r="L169" s="22"/>
      <c r="M169" s="4"/>
      <c r="N169" s="7"/>
      <c r="O169" s="7"/>
      <c r="P169" s="7"/>
      <c r="Q169" s="7"/>
      <c r="R169" s="7"/>
      <c r="S169" s="8"/>
      <c r="T169" s="7"/>
      <c r="U169" s="6"/>
      <c r="V169" s="7"/>
      <c r="W169" s="7"/>
      <c r="X169" s="7"/>
      <c r="Y169" s="7"/>
      <c r="Z169" s="7"/>
      <c r="AA169" s="7"/>
      <c r="AB169" s="7"/>
      <c r="AC169" s="8"/>
      <c r="AD169" s="7"/>
      <c r="AE169" s="1"/>
      <c r="AY169" s="2"/>
      <c r="AZ169" s="2"/>
      <c r="BA169" s="2"/>
    </row>
    <row r="170" spans="1:53" ht="19.5" customHeight="1">
      <c r="A170" s="6"/>
      <c r="B170" s="7"/>
      <c r="C170" s="7"/>
      <c r="D170" s="19"/>
      <c r="E170" s="19"/>
      <c r="F170" s="19"/>
      <c r="G170" s="19"/>
      <c r="H170" s="19"/>
      <c r="I170" s="19"/>
      <c r="J170" s="19" t="s">
        <v>32</v>
      </c>
      <c r="K170" s="19"/>
      <c r="L170" s="19"/>
      <c r="M170" s="4"/>
      <c r="N170" s="7"/>
      <c r="O170" s="7"/>
      <c r="P170" s="7"/>
      <c r="Q170" s="7"/>
      <c r="R170" s="7"/>
      <c r="S170" s="8"/>
      <c r="T170" s="7"/>
      <c r="U170" s="6"/>
      <c r="V170" s="7"/>
      <c r="W170" s="7"/>
      <c r="X170" s="7"/>
      <c r="Y170" s="7"/>
      <c r="Z170" s="7"/>
      <c r="AA170" s="7"/>
      <c r="AB170" s="7"/>
      <c r="AC170" s="8"/>
      <c r="AD170" s="7"/>
      <c r="AE170" s="1"/>
      <c r="AY170" s="2"/>
      <c r="AZ170" s="2"/>
      <c r="BA170" s="2"/>
    </row>
    <row r="171" spans="1:53" ht="19.5" customHeight="1">
      <c r="A171" s="6"/>
      <c r="B171" s="7"/>
      <c r="C171" s="7"/>
      <c r="D171" s="24" t="s">
        <v>7</v>
      </c>
      <c r="E171" s="24"/>
      <c r="F171" s="24"/>
      <c r="G171" s="24"/>
      <c r="H171" s="19"/>
      <c r="I171" s="19"/>
      <c r="J171" s="19"/>
      <c r="K171" s="19"/>
      <c r="L171" s="19"/>
      <c r="M171" s="4"/>
      <c r="N171" s="7"/>
      <c r="O171" s="7"/>
      <c r="P171" s="7"/>
      <c r="Q171" s="7"/>
      <c r="R171" s="7"/>
      <c r="S171" s="8"/>
      <c r="T171" s="7"/>
      <c r="U171" s="6"/>
      <c r="V171" s="7"/>
      <c r="W171" s="7"/>
      <c r="X171" s="7"/>
      <c r="Y171" s="7"/>
      <c r="Z171" s="7"/>
      <c r="AA171" s="7"/>
      <c r="AB171" s="7"/>
      <c r="AC171" s="8"/>
      <c r="AD171" s="7"/>
      <c r="AE171" s="1"/>
      <c r="AY171" s="2"/>
      <c r="AZ171" s="2"/>
      <c r="BA171" s="2"/>
    </row>
    <row r="172" spans="1:53" ht="19.5" customHeight="1">
      <c r="A172" s="6"/>
      <c r="B172" s="7"/>
      <c r="C172" s="7"/>
      <c r="D172" s="19" t="s">
        <v>45</v>
      </c>
      <c r="E172" s="19" t="s">
        <v>33</v>
      </c>
      <c r="F172" s="19"/>
      <c r="G172" s="19"/>
      <c r="H172" s="19"/>
      <c r="I172" s="19"/>
      <c r="J172" s="19"/>
      <c r="K172" s="19"/>
      <c r="L172" s="19"/>
      <c r="M172" s="4"/>
      <c r="N172" s="7"/>
      <c r="O172" s="7"/>
      <c r="P172" s="7"/>
      <c r="Q172" s="7"/>
      <c r="R172" s="7"/>
      <c r="S172" s="8"/>
      <c r="T172" s="7"/>
      <c r="U172" s="6"/>
      <c r="V172" s="7"/>
      <c r="W172" s="7"/>
      <c r="X172" s="7"/>
      <c r="Y172" s="7"/>
      <c r="Z172" s="7"/>
      <c r="AA172" s="7"/>
      <c r="AB172" s="7"/>
      <c r="AC172" s="8"/>
      <c r="AD172" s="7"/>
      <c r="AE172" s="1"/>
      <c r="AY172" s="2"/>
      <c r="AZ172" s="2"/>
      <c r="BA172" s="2"/>
    </row>
    <row r="173" spans="1:53" ht="19.5" customHeight="1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8"/>
      <c r="T173" s="7"/>
      <c r="U173" s="6"/>
      <c r="V173" s="7"/>
      <c r="W173" s="7"/>
      <c r="X173" s="7"/>
      <c r="Y173" s="7"/>
      <c r="Z173" s="7"/>
      <c r="AA173" s="7"/>
      <c r="AB173" s="7"/>
      <c r="AC173" s="8"/>
      <c r="AD173" s="7"/>
      <c r="AE173" s="1"/>
      <c r="AY173" s="2"/>
      <c r="AZ173" s="2"/>
      <c r="BA173" s="2"/>
    </row>
    <row r="174" spans="1:53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7"/>
      <c r="O174" s="7"/>
      <c r="P174" s="7"/>
      <c r="Q174" s="7"/>
      <c r="R174" s="7"/>
      <c r="S174" s="8"/>
      <c r="T174" s="7"/>
      <c r="U174" s="6"/>
      <c r="V174" s="7"/>
      <c r="W174" s="7"/>
      <c r="X174" s="7"/>
      <c r="Y174" s="7"/>
      <c r="Z174" s="7"/>
      <c r="AA174" s="7"/>
      <c r="AB174" s="7"/>
      <c r="AC174" s="8"/>
      <c r="AD174" s="7"/>
      <c r="AE174" s="1"/>
      <c r="AY174" s="2"/>
      <c r="AZ174" s="2"/>
      <c r="BA174" s="2"/>
    </row>
    <row r="175" spans="1:53" ht="19.5" customHeight="1" thickBo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7"/>
      <c r="O175" s="7"/>
      <c r="P175" s="7"/>
      <c r="Q175" s="7"/>
      <c r="R175" s="7"/>
      <c r="S175" s="8"/>
      <c r="T175" s="7"/>
      <c r="U175" s="6"/>
      <c r="V175" s="7"/>
      <c r="W175" s="7"/>
      <c r="X175" s="7"/>
      <c r="Y175" s="7"/>
      <c r="Z175" s="7"/>
      <c r="AA175" s="7"/>
      <c r="AB175" s="7"/>
      <c r="AC175" s="8"/>
      <c r="AD175" s="7"/>
      <c r="AE175" s="1"/>
      <c r="AY175" s="2"/>
      <c r="AZ175" s="2"/>
      <c r="BA175" s="2"/>
    </row>
    <row r="176" spans="1:53" ht="30" customHeight="1">
      <c r="A176" s="29" t="s">
        <v>7</v>
      </c>
      <c r="B176" s="30" t="s">
        <v>28</v>
      </c>
      <c r="C176" s="31" t="s">
        <v>22</v>
      </c>
      <c r="D176" s="32"/>
      <c r="E176" s="33"/>
      <c r="F176" s="34" t="s">
        <v>23</v>
      </c>
      <c r="G176" s="35" t="s">
        <v>25</v>
      </c>
      <c r="H176" s="36"/>
      <c r="I176" s="37"/>
      <c r="J176" s="31" t="s">
        <v>26</v>
      </c>
      <c r="K176" s="32"/>
      <c r="L176" s="32"/>
      <c r="M176" s="38"/>
      <c r="N176" s="7"/>
      <c r="O176" s="7"/>
      <c r="P176" s="7"/>
      <c r="Q176" s="7"/>
      <c r="R176" s="7"/>
      <c r="S176" s="8"/>
      <c r="T176" s="7"/>
      <c r="U176" s="6"/>
      <c r="V176" s="7"/>
      <c r="W176" s="7"/>
      <c r="X176" s="7"/>
      <c r="Y176" s="7"/>
      <c r="Z176" s="7"/>
      <c r="AA176" s="7"/>
      <c r="AB176" s="7"/>
      <c r="AC176" s="8"/>
      <c r="AD176" s="7"/>
      <c r="AE176" s="1"/>
      <c r="AY176" s="2"/>
      <c r="AZ176" s="2"/>
      <c r="BA176" s="2"/>
    </row>
    <row r="177" spans="1:53" ht="30" customHeight="1">
      <c r="A177" s="39"/>
      <c r="B177" s="40"/>
      <c r="C177" s="41" t="s">
        <v>13</v>
      </c>
      <c r="D177" s="42" t="s">
        <v>14</v>
      </c>
      <c r="E177" s="42" t="s">
        <v>15</v>
      </c>
      <c r="F177" s="42" t="s">
        <v>36</v>
      </c>
      <c r="G177" s="42" t="s">
        <v>16</v>
      </c>
      <c r="H177" s="41" t="s">
        <v>17</v>
      </c>
      <c r="I177" s="41" t="s">
        <v>18</v>
      </c>
      <c r="J177" s="41" t="s">
        <v>19</v>
      </c>
      <c r="K177" s="41" t="s">
        <v>20</v>
      </c>
      <c r="L177" s="41" t="s">
        <v>27</v>
      </c>
      <c r="M177" s="43" t="s">
        <v>21</v>
      </c>
      <c r="N177" s="7"/>
      <c r="O177" s="7"/>
      <c r="P177" s="7"/>
      <c r="Q177" s="7"/>
      <c r="R177" s="7"/>
      <c r="S177" s="8"/>
      <c r="T177" s="7"/>
      <c r="U177" s="6"/>
      <c r="V177" s="7"/>
      <c r="W177" s="7"/>
      <c r="X177" s="7"/>
      <c r="Y177" s="7"/>
      <c r="Z177" s="7"/>
      <c r="AA177" s="7"/>
      <c r="AB177" s="7"/>
      <c r="AC177" s="8"/>
      <c r="AD177" s="7"/>
      <c r="AE177" s="1"/>
      <c r="AY177" s="2"/>
      <c r="AZ177" s="2"/>
      <c r="BA177" s="2"/>
    </row>
    <row r="178" spans="1:53" ht="30" customHeight="1">
      <c r="A178" s="44" t="s">
        <v>1</v>
      </c>
      <c r="B178" s="45">
        <v>50</v>
      </c>
      <c r="C178" s="45">
        <v>0.75</v>
      </c>
      <c r="D178" s="45">
        <v>7.84</v>
      </c>
      <c r="E178" s="45">
        <v>4.55</v>
      </c>
      <c r="F178" s="45">
        <v>91.76</v>
      </c>
      <c r="G178" s="45">
        <v>0.01</v>
      </c>
      <c r="H178" s="45"/>
      <c r="I178" s="45">
        <v>5</v>
      </c>
      <c r="J178" s="45">
        <v>18.5</v>
      </c>
      <c r="K178" s="45">
        <v>21.5</v>
      </c>
      <c r="L178" s="45">
        <v>11</v>
      </c>
      <c r="M178" s="47">
        <v>0.7</v>
      </c>
      <c r="N178" s="7"/>
      <c r="O178" s="7"/>
      <c r="P178" s="7"/>
      <c r="Q178" s="7"/>
      <c r="R178" s="7"/>
      <c r="S178" s="8"/>
      <c r="T178" s="7"/>
      <c r="U178" s="6"/>
      <c r="V178" s="7"/>
      <c r="W178" s="7"/>
      <c r="X178" s="7"/>
      <c r="Y178" s="7"/>
      <c r="Z178" s="7"/>
      <c r="AA178" s="7"/>
      <c r="AB178" s="7"/>
      <c r="AC178" s="8"/>
      <c r="AD178" s="7"/>
      <c r="AE178" s="1"/>
      <c r="AY178" s="2"/>
      <c r="AZ178" s="2"/>
      <c r="BA178" s="2"/>
    </row>
    <row r="179" spans="1:53" ht="30" customHeight="1">
      <c r="A179" s="44" t="s">
        <v>2</v>
      </c>
      <c r="B179" s="45">
        <v>100</v>
      </c>
      <c r="C179" s="45">
        <v>15.2</v>
      </c>
      <c r="D179" s="45">
        <v>7.4</v>
      </c>
      <c r="E179" s="45"/>
      <c r="F179" s="45">
        <v>127.4</v>
      </c>
      <c r="G179" s="45">
        <v>0.04</v>
      </c>
      <c r="H179" s="45">
        <v>20</v>
      </c>
      <c r="I179" s="45"/>
      <c r="J179" s="45">
        <v>36</v>
      </c>
      <c r="K179" s="45"/>
      <c r="L179" s="45"/>
      <c r="M179" s="47">
        <v>2.2</v>
      </c>
      <c r="N179" s="7"/>
      <c r="O179" s="7"/>
      <c r="P179" s="7"/>
      <c r="Q179" s="7"/>
      <c r="R179" s="7"/>
      <c r="S179" s="8"/>
      <c r="T179" s="7"/>
      <c r="U179" s="6"/>
      <c r="V179" s="7"/>
      <c r="W179" s="7"/>
      <c r="X179" s="7"/>
      <c r="Y179" s="7"/>
      <c r="Z179" s="7"/>
      <c r="AA179" s="7"/>
      <c r="AB179" s="7"/>
      <c r="AC179" s="8"/>
      <c r="AD179" s="7"/>
      <c r="AE179" s="1"/>
      <c r="AY179" s="2"/>
      <c r="AZ179" s="2"/>
      <c r="BA179" s="2"/>
    </row>
    <row r="180" spans="1:53" ht="30" customHeight="1">
      <c r="A180" s="49" t="s">
        <v>3</v>
      </c>
      <c r="B180" s="45">
        <v>50</v>
      </c>
      <c r="C180" s="45">
        <v>4.8</v>
      </c>
      <c r="D180" s="45">
        <v>0.58</v>
      </c>
      <c r="E180" s="45">
        <v>29.56</v>
      </c>
      <c r="F180" s="45">
        <v>142.66</v>
      </c>
      <c r="G180" s="45">
        <v>0.08</v>
      </c>
      <c r="H180" s="45"/>
      <c r="I180" s="45"/>
      <c r="J180" s="45">
        <v>12.45</v>
      </c>
      <c r="K180" s="48">
        <v>43.46</v>
      </c>
      <c r="L180" s="45">
        <v>8.28</v>
      </c>
      <c r="M180" s="47">
        <v>0.63</v>
      </c>
      <c r="N180" s="7"/>
      <c r="O180" s="7"/>
      <c r="P180" s="7"/>
      <c r="Q180" s="7"/>
      <c r="R180" s="7"/>
      <c r="S180" s="8"/>
      <c r="T180" s="7"/>
      <c r="U180" s="6"/>
      <c r="V180" s="7"/>
      <c r="W180" s="7"/>
      <c r="X180" s="7"/>
      <c r="Y180" s="7"/>
      <c r="Z180" s="7"/>
      <c r="AA180" s="7"/>
      <c r="AB180" s="7"/>
      <c r="AC180" s="8"/>
      <c r="AD180" s="7"/>
      <c r="AE180" s="1"/>
      <c r="AY180" s="2"/>
      <c r="AZ180" s="2"/>
      <c r="BA180" s="2"/>
    </row>
    <row r="181" spans="1:53" ht="30" customHeight="1">
      <c r="A181" s="50" t="s">
        <v>4</v>
      </c>
      <c r="B181" s="45">
        <v>100</v>
      </c>
      <c r="C181" s="45">
        <v>3.68</v>
      </c>
      <c r="D181" s="45">
        <v>3.01</v>
      </c>
      <c r="E181" s="45">
        <v>17.63</v>
      </c>
      <c r="F181" s="45">
        <v>112.33</v>
      </c>
      <c r="G181" s="45">
        <v>0.053</v>
      </c>
      <c r="H181" s="45">
        <v>18.66</v>
      </c>
      <c r="I181" s="45"/>
      <c r="J181" s="45">
        <v>4.32</v>
      </c>
      <c r="K181" s="45">
        <v>6.37</v>
      </c>
      <c r="L181" s="45">
        <v>15.44</v>
      </c>
      <c r="M181" s="47">
        <v>0.98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"/>
      <c r="AY181" s="2"/>
      <c r="AZ181" s="2"/>
      <c r="BA181" s="2"/>
    </row>
    <row r="182" spans="1:53" ht="30" customHeight="1">
      <c r="A182" s="50" t="s">
        <v>5</v>
      </c>
      <c r="B182" s="45">
        <v>150</v>
      </c>
      <c r="C182" s="45">
        <v>1.04</v>
      </c>
      <c r="D182" s="45"/>
      <c r="E182" s="45">
        <v>20.82</v>
      </c>
      <c r="F182" s="45">
        <v>87.44</v>
      </c>
      <c r="G182" s="45"/>
      <c r="H182" s="45"/>
      <c r="I182" s="45">
        <v>0.41</v>
      </c>
      <c r="J182" s="45">
        <v>41.14</v>
      </c>
      <c r="K182" s="45">
        <v>29.2</v>
      </c>
      <c r="L182" s="45">
        <v>22.96</v>
      </c>
      <c r="M182" s="47">
        <v>0.68</v>
      </c>
      <c r="N182" s="18"/>
      <c r="O182" s="4"/>
      <c r="P182" s="4"/>
      <c r="Q182" s="4"/>
      <c r="R182" s="4"/>
      <c r="S182" s="4"/>
      <c r="T182" s="4"/>
      <c r="U182" s="4"/>
      <c r="V182" s="4"/>
      <c r="W182" s="4"/>
      <c r="X182" s="18"/>
      <c r="Y182" s="4"/>
      <c r="Z182" s="4"/>
      <c r="AA182" s="4"/>
      <c r="AB182" s="4"/>
      <c r="AC182" s="4"/>
      <c r="AD182" s="4"/>
      <c r="AE182" s="1"/>
      <c r="AY182" s="2"/>
      <c r="AZ182" s="2"/>
      <c r="BA182" s="2"/>
    </row>
    <row r="183" spans="1:53" ht="30" customHeight="1">
      <c r="A183" s="50" t="s">
        <v>0</v>
      </c>
      <c r="B183" s="45">
        <v>100</v>
      </c>
      <c r="C183" s="45">
        <v>0.4</v>
      </c>
      <c r="D183" s="45">
        <v>0.4</v>
      </c>
      <c r="E183" s="45">
        <v>8.8</v>
      </c>
      <c r="F183" s="45">
        <v>40.4</v>
      </c>
      <c r="G183" s="45">
        <v>0.03</v>
      </c>
      <c r="H183" s="45"/>
      <c r="I183" s="45">
        <v>10</v>
      </c>
      <c r="J183" s="45">
        <v>10</v>
      </c>
      <c r="K183" s="45">
        <v>75.8</v>
      </c>
      <c r="L183" s="45"/>
      <c r="M183" s="47">
        <v>2.2</v>
      </c>
      <c r="N183" s="19"/>
      <c r="O183" s="19"/>
      <c r="P183" s="18"/>
      <c r="Q183" s="18"/>
      <c r="R183" s="20"/>
      <c r="S183" s="20"/>
      <c r="T183" s="20"/>
      <c r="U183" s="18"/>
      <c r="V183" s="19"/>
      <c r="W183" s="19"/>
      <c r="X183" s="19"/>
      <c r="Y183" s="19"/>
      <c r="Z183" s="18"/>
      <c r="AA183" s="18"/>
      <c r="AB183" s="20"/>
      <c r="AC183" s="20"/>
      <c r="AD183" s="20"/>
      <c r="AE183" s="1"/>
      <c r="AY183" s="2"/>
      <c r="AZ183" s="2"/>
      <c r="BA183" s="2"/>
    </row>
    <row r="184" spans="1:53" ht="30" customHeight="1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7"/>
      <c r="N184" s="20"/>
      <c r="O184" s="20"/>
      <c r="P184" s="20"/>
      <c r="Q184" s="20"/>
      <c r="R184" s="20"/>
      <c r="S184" s="20"/>
      <c r="T184" s="20"/>
      <c r="U184" s="4"/>
      <c r="V184" s="4"/>
      <c r="W184" s="4"/>
      <c r="X184" s="20"/>
      <c r="Y184" s="20"/>
      <c r="Z184" s="20"/>
      <c r="AA184" s="20"/>
      <c r="AB184" s="20"/>
      <c r="AC184" s="20"/>
      <c r="AD184" s="20"/>
      <c r="AE184" s="1"/>
      <c r="AY184" s="2"/>
      <c r="AZ184" s="2"/>
      <c r="BA184" s="2"/>
    </row>
    <row r="185" spans="1:53" ht="30" customHeight="1" thickBot="1">
      <c r="A185" s="51" t="s">
        <v>34</v>
      </c>
      <c r="B185" s="52">
        <f aca="true" t="shared" si="9" ref="B185:M185">B178+B179+B180+B181+B182+B183+B184</f>
        <v>550</v>
      </c>
      <c r="C185" s="52">
        <f t="shared" si="9"/>
        <v>25.87</v>
      </c>
      <c r="D185" s="52">
        <f t="shared" si="9"/>
        <v>19.23</v>
      </c>
      <c r="E185" s="52">
        <f t="shared" si="9"/>
        <v>81.36</v>
      </c>
      <c r="F185" s="52">
        <f t="shared" si="9"/>
        <v>601.99</v>
      </c>
      <c r="G185" s="52">
        <f t="shared" si="9"/>
        <v>0.213</v>
      </c>
      <c r="H185" s="52">
        <f t="shared" si="9"/>
        <v>38.66</v>
      </c>
      <c r="I185" s="52">
        <f t="shared" si="9"/>
        <v>15.41</v>
      </c>
      <c r="J185" s="52">
        <f t="shared" si="9"/>
        <v>122.41</v>
      </c>
      <c r="K185" s="52">
        <f t="shared" si="9"/>
        <v>176.33</v>
      </c>
      <c r="L185" s="52">
        <f t="shared" si="9"/>
        <v>57.68</v>
      </c>
      <c r="M185" s="53">
        <f t="shared" si="9"/>
        <v>7.39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"/>
      <c r="AY185" s="2"/>
      <c r="AZ185" s="2"/>
      <c r="BA185" s="2"/>
    </row>
    <row r="186" spans="1:53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"/>
      <c r="AY186" s="2"/>
      <c r="AZ186" s="2"/>
      <c r="BA186" s="2"/>
    </row>
    <row r="187" spans="1:53" ht="19.5" customHeight="1">
      <c r="A187" s="2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"/>
      <c r="AY187" s="2"/>
      <c r="AZ187" s="2"/>
      <c r="BA187" s="2"/>
    </row>
    <row r="188" spans="1:53" ht="19.5" customHeight="1">
      <c r="A188" s="6"/>
      <c r="B188" s="7"/>
      <c r="C188" s="7"/>
      <c r="D188" s="19"/>
      <c r="E188" s="19"/>
      <c r="F188" s="19"/>
      <c r="G188" s="19"/>
      <c r="H188" s="19"/>
      <c r="I188" s="19"/>
      <c r="J188" s="19" t="s">
        <v>12</v>
      </c>
      <c r="K188" s="22"/>
      <c r="L188" s="2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"/>
      <c r="AY188" s="2"/>
      <c r="AZ188" s="2"/>
      <c r="BA188" s="2"/>
    </row>
    <row r="189" spans="1:53" ht="19.5" customHeight="1">
      <c r="A189" s="6"/>
      <c r="B189" s="7"/>
      <c r="C189" s="7"/>
      <c r="D189" s="19"/>
      <c r="E189" s="19"/>
      <c r="F189" s="19"/>
      <c r="G189" s="19"/>
      <c r="H189" s="19"/>
      <c r="I189" s="19"/>
      <c r="J189" s="19" t="s">
        <v>32</v>
      </c>
      <c r="K189" s="19"/>
      <c r="L189" s="19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"/>
      <c r="AY189" s="2"/>
      <c r="AZ189" s="2"/>
      <c r="BA189" s="2"/>
    </row>
    <row r="190" spans="1:53" ht="19.5" customHeight="1">
      <c r="A190" s="6"/>
      <c r="B190" s="7"/>
      <c r="C190" s="7"/>
      <c r="D190" s="24" t="s">
        <v>7</v>
      </c>
      <c r="E190" s="24"/>
      <c r="F190" s="24"/>
      <c r="G190" s="24"/>
      <c r="H190" s="19"/>
      <c r="I190" s="19"/>
      <c r="J190" s="19"/>
      <c r="K190" s="19"/>
      <c r="L190" s="19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"/>
      <c r="AY190" s="2"/>
      <c r="AZ190" s="2"/>
      <c r="BA190" s="2"/>
    </row>
    <row r="191" spans="1:53" ht="19.5" customHeight="1">
      <c r="A191" s="6"/>
      <c r="B191" s="7"/>
      <c r="C191" s="7"/>
      <c r="D191" s="19" t="s">
        <v>46</v>
      </c>
      <c r="E191" s="19" t="s">
        <v>33</v>
      </c>
      <c r="F191" s="19"/>
      <c r="G191" s="19"/>
      <c r="H191" s="19"/>
      <c r="I191" s="19"/>
      <c r="J191" s="19"/>
      <c r="K191" s="19"/>
      <c r="L191" s="19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"/>
      <c r="AY191" s="2"/>
      <c r="AZ191" s="2"/>
      <c r="BA191" s="2"/>
    </row>
    <row r="192" spans="1:53" ht="19.5" customHeight="1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"/>
      <c r="AY192" s="2"/>
      <c r="AZ192" s="2"/>
      <c r="BA192" s="2"/>
    </row>
    <row r="193" spans="1:53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4"/>
      <c r="O193" s="4"/>
      <c r="P193" s="4"/>
      <c r="Q193" s="4"/>
      <c r="R193" s="4"/>
      <c r="S193" s="4"/>
      <c r="T193" s="4"/>
      <c r="U193" s="4"/>
      <c r="V193" s="18"/>
      <c r="W193" s="4"/>
      <c r="X193" s="4"/>
      <c r="Y193" s="4"/>
      <c r="Z193" s="4"/>
      <c r="AA193" s="4"/>
      <c r="AB193" s="4"/>
      <c r="AC193" s="4"/>
      <c r="AD193" s="4"/>
      <c r="AE193" s="1"/>
      <c r="AY193" s="2"/>
      <c r="AZ193" s="2"/>
      <c r="BA193" s="2"/>
    </row>
    <row r="194" spans="1:53" ht="19.5" customHeight="1" thickBo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"/>
      <c r="AY194" s="2"/>
      <c r="AZ194" s="2"/>
      <c r="BA194" s="2"/>
    </row>
    <row r="195" spans="1:53" ht="30" customHeight="1">
      <c r="A195" s="29" t="s">
        <v>7</v>
      </c>
      <c r="B195" s="30" t="s">
        <v>28</v>
      </c>
      <c r="C195" s="31" t="s">
        <v>22</v>
      </c>
      <c r="D195" s="32"/>
      <c r="E195" s="33"/>
      <c r="F195" s="34" t="s">
        <v>23</v>
      </c>
      <c r="G195" s="35" t="s">
        <v>25</v>
      </c>
      <c r="H195" s="36"/>
      <c r="I195" s="37"/>
      <c r="J195" s="31" t="s">
        <v>26</v>
      </c>
      <c r="K195" s="32"/>
      <c r="L195" s="32"/>
      <c r="M195" s="38"/>
      <c r="N195" s="18"/>
      <c r="O195" s="18"/>
      <c r="P195" s="4"/>
      <c r="Q195" s="4"/>
      <c r="R195" s="4"/>
      <c r="S195" s="4"/>
      <c r="T195" s="4"/>
      <c r="U195" s="4"/>
      <c r="V195" s="18"/>
      <c r="W195" s="18"/>
      <c r="X195" s="18"/>
      <c r="Y195" s="18"/>
      <c r="Z195" s="4"/>
      <c r="AA195" s="4"/>
      <c r="AB195" s="4"/>
      <c r="AC195" s="4"/>
      <c r="AD195" s="4"/>
      <c r="AE195" s="1"/>
      <c r="AY195" s="2"/>
      <c r="AZ195" s="2"/>
      <c r="BA195" s="2"/>
    </row>
    <row r="196" spans="1:53" ht="30" customHeight="1">
      <c r="A196" s="39"/>
      <c r="B196" s="40"/>
      <c r="C196" s="41" t="s">
        <v>13</v>
      </c>
      <c r="D196" s="42" t="s">
        <v>14</v>
      </c>
      <c r="E196" s="42" t="s">
        <v>15</v>
      </c>
      <c r="F196" s="42" t="s">
        <v>36</v>
      </c>
      <c r="G196" s="42" t="s">
        <v>16</v>
      </c>
      <c r="H196" s="41" t="s">
        <v>17</v>
      </c>
      <c r="I196" s="41" t="s">
        <v>18</v>
      </c>
      <c r="J196" s="41" t="s">
        <v>19</v>
      </c>
      <c r="K196" s="41" t="s">
        <v>20</v>
      </c>
      <c r="L196" s="41" t="s">
        <v>27</v>
      </c>
      <c r="M196" s="43" t="s">
        <v>21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"/>
      <c r="AY196" s="2"/>
      <c r="AZ196" s="2"/>
      <c r="BA196" s="2"/>
    </row>
    <row r="197" spans="1:53" ht="30" customHeight="1">
      <c r="A197" s="44" t="s">
        <v>8</v>
      </c>
      <c r="B197" s="45">
        <v>150</v>
      </c>
      <c r="C197" s="45">
        <f>2.1+0.05</f>
        <v>2.15</v>
      </c>
      <c r="D197" s="45">
        <v>6.25</v>
      </c>
      <c r="E197" s="45">
        <v>27.63</v>
      </c>
      <c r="F197" s="46">
        <v>175.37</v>
      </c>
      <c r="G197" s="45">
        <f>0.12</f>
        <v>0.12</v>
      </c>
      <c r="H197" s="45">
        <v>0.06</v>
      </c>
      <c r="I197" s="45">
        <f>22.5</f>
        <v>22.5</v>
      </c>
      <c r="J197" s="45">
        <f>6+1.2</f>
        <v>7.2</v>
      </c>
      <c r="K197" s="45">
        <v>1.9</v>
      </c>
      <c r="L197" s="45">
        <v>0.04</v>
      </c>
      <c r="M197" s="47">
        <f>0.75+0.02</f>
        <v>0.77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"/>
      <c r="AY197" s="2"/>
      <c r="AZ197" s="2"/>
      <c r="BA197" s="2"/>
    </row>
    <row r="198" spans="1:53" ht="30" customHeight="1">
      <c r="A198" s="44" t="s">
        <v>3</v>
      </c>
      <c r="B198" s="45">
        <v>50</v>
      </c>
      <c r="C198" s="45">
        <v>4.8</v>
      </c>
      <c r="D198" s="45">
        <v>0.58</v>
      </c>
      <c r="E198" s="45">
        <v>29.56</v>
      </c>
      <c r="F198" s="46">
        <v>142.66</v>
      </c>
      <c r="G198" s="45">
        <v>0.08</v>
      </c>
      <c r="H198" s="45"/>
      <c r="I198" s="45"/>
      <c r="J198" s="45">
        <v>12.45</v>
      </c>
      <c r="K198" s="48">
        <v>43.46</v>
      </c>
      <c r="L198" s="45">
        <v>8.28</v>
      </c>
      <c r="M198" s="47">
        <v>0.63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"/>
      <c r="AY198" s="2"/>
      <c r="AZ198" s="2"/>
      <c r="BA198" s="2"/>
    </row>
    <row r="199" spans="1:53" ht="30" customHeight="1">
      <c r="A199" s="49" t="s">
        <v>9</v>
      </c>
      <c r="B199" s="45">
        <v>50</v>
      </c>
      <c r="C199" s="45">
        <v>0.62</v>
      </c>
      <c r="D199" s="45">
        <v>8.84</v>
      </c>
      <c r="E199" s="45">
        <v>2.38</v>
      </c>
      <c r="F199" s="45">
        <v>91.56</v>
      </c>
      <c r="G199" s="45">
        <v>0.13</v>
      </c>
      <c r="H199" s="45"/>
      <c r="I199" s="45">
        <v>10</v>
      </c>
      <c r="J199" s="45">
        <v>19.8</v>
      </c>
      <c r="K199" s="48">
        <v>17.2</v>
      </c>
      <c r="L199" s="45">
        <v>10.8</v>
      </c>
      <c r="M199" s="47">
        <v>0.26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"/>
      <c r="AY199" s="2"/>
      <c r="AZ199" s="2"/>
      <c r="BA199" s="2"/>
    </row>
    <row r="200" spans="1:53" ht="30" customHeight="1">
      <c r="A200" s="50" t="s">
        <v>31</v>
      </c>
      <c r="B200" s="45">
        <v>50</v>
      </c>
      <c r="C200" s="45">
        <v>6.78</v>
      </c>
      <c r="D200" s="45">
        <v>3.68</v>
      </c>
      <c r="E200" s="45">
        <v>12.92</v>
      </c>
      <c r="F200" s="46">
        <v>111.92</v>
      </c>
      <c r="G200" s="45">
        <v>0.05</v>
      </c>
      <c r="H200" s="45">
        <v>14.37</v>
      </c>
      <c r="I200" s="45">
        <v>0.075</v>
      </c>
      <c r="J200" s="45">
        <v>21.88</v>
      </c>
      <c r="K200" s="45">
        <v>83.07</v>
      </c>
      <c r="L200" s="45">
        <v>16.07</v>
      </c>
      <c r="M200" s="47">
        <v>0.75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"/>
      <c r="AY200" s="2"/>
      <c r="AZ200" s="2"/>
      <c r="BA200" s="2"/>
    </row>
    <row r="201" spans="1:53" ht="30" customHeight="1">
      <c r="A201" s="50" t="s">
        <v>35</v>
      </c>
      <c r="B201" s="45">
        <v>150</v>
      </c>
      <c r="C201" s="45">
        <v>1.04</v>
      </c>
      <c r="D201" s="45"/>
      <c r="E201" s="45">
        <v>20.82</v>
      </c>
      <c r="F201" s="46">
        <v>87.44</v>
      </c>
      <c r="G201" s="45"/>
      <c r="H201" s="45"/>
      <c r="I201" s="45">
        <v>0.41</v>
      </c>
      <c r="J201" s="45">
        <v>41.14</v>
      </c>
      <c r="K201" s="45">
        <v>29.2</v>
      </c>
      <c r="L201" s="45">
        <v>22.96</v>
      </c>
      <c r="M201" s="47">
        <v>0.68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"/>
      <c r="AY201" s="2"/>
      <c r="AZ201" s="2"/>
      <c r="BA201" s="2"/>
    </row>
    <row r="202" spans="1:53" ht="30" customHeight="1">
      <c r="A202" s="50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7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"/>
      <c r="AY202" s="2"/>
      <c r="AZ202" s="2"/>
      <c r="BA202" s="2"/>
    </row>
    <row r="203" spans="1:53" ht="30" customHeight="1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7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"/>
      <c r="AY203" s="2"/>
      <c r="AZ203" s="2"/>
      <c r="BA203" s="2"/>
    </row>
    <row r="204" spans="1:53" ht="30" customHeight="1" thickBot="1">
      <c r="A204" s="51" t="s">
        <v>34</v>
      </c>
      <c r="B204" s="52">
        <f aca="true" t="shared" si="10" ref="B204:M204">B197+B198+B199+B200+B201+B202+B203</f>
        <v>450</v>
      </c>
      <c r="C204" s="52">
        <f t="shared" si="10"/>
        <v>15.39</v>
      </c>
      <c r="D204" s="52">
        <f t="shared" si="10"/>
        <v>19.35</v>
      </c>
      <c r="E204" s="52">
        <f t="shared" si="10"/>
        <v>93.31</v>
      </c>
      <c r="F204" s="52">
        <f t="shared" si="10"/>
        <v>608.95</v>
      </c>
      <c r="G204" s="52">
        <f t="shared" si="10"/>
        <v>0.38</v>
      </c>
      <c r="H204" s="52">
        <f t="shared" si="10"/>
        <v>14.43</v>
      </c>
      <c r="I204" s="52">
        <f t="shared" si="10"/>
        <v>32.985</v>
      </c>
      <c r="J204" s="52">
        <f t="shared" si="10"/>
        <v>102.47</v>
      </c>
      <c r="K204" s="52">
        <f t="shared" si="10"/>
        <v>174.83</v>
      </c>
      <c r="L204" s="52">
        <f t="shared" si="10"/>
        <v>58.15</v>
      </c>
      <c r="M204" s="53">
        <f t="shared" si="10"/>
        <v>3.09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"/>
      <c r="AY204" s="2"/>
      <c r="AZ204" s="2"/>
      <c r="BA204" s="2"/>
    </row>
    <row r="205" spans="1:53" ht="3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"/>
      <c r="AY205" s="2"/>
      <c r="AZ205" s="2"/>
      <c r="BA205" s="2"/>
    </row>
    <row r="206" spans="1:53" ht="19.5" customHeight="1">
      <c r="A206" s="6"/>
      <c r="B206" s="7"/>
      <c r="C206" s="7"/>
      <c r="D206" s="19"/>
      <c r="E206" s="19"/>
      <c r="F206" s="19"/>
      <c r="G206" s="19"/>
      <c r="H206" s="19"/>
      <c r="I206" s="19"/>
      <c r="J206" s="19" t="s">
        <v>12</v>
      </c>
      <c r="K206" s="22"/>
      <c r="L206" s="2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"/>
      <c r="AY206" s="2"/>
      <c r="AZ206" s="2"/>
      <c r="BA206" s="2"/>
    </row>
    <row r="207" spans="1:53" ht="19.5" customHeight="1">
      <c r="A207" s="6"/>
      <c r="B207" s="7"/>
      <c r="C207" s="7"/>
      <c r="D207" s="19"/>
      <c r="E207" s="19"/>
      <c r="F207" s="19"/>
      <c r="G207" s="19"/>
      <c r="H207" s="19"/>
      <c r="I207" s="19"/>
      <c r="J207" s="19" t="s">
        <v>32</v>
      </c>
      <c r="K207" s="19"/>
      <c r="L207" s="19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"/>
      <c r="AY207" s="2"/>
      <c r="AZ207" s="2"/>
      <c r="BA207" s="2"/>
    </row>
    <row r="208" spans="1:53" ht="19.5" customHeight="1">
      <c r="A208" s="6"/>
      <c r="B208" s="7"/>
      <c r="C208" s="7"/>
      <c r="D208" s="24" t="s">
        <v>7</v>
      </c>
      <c r="E208" s="24"/>
      <c r="F208" s="24"/>
      <c r="G208" s="24"/>
      <c r="H208" s="19"/>
      <c r="I208" s="19"/>
      <c r="J208" s="19"/>
      <c r="K208" s="19"/>
      <c r="L208" s="1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"/>
      <c r="AY208" s="2"/>
      <c r="AZ208" s="2"/>
      <c r="BA208" s="2"/>
    </row>
    <row r="209" spans="1:53" ht="19.5" customHeight="1">
      <c r="A209" s="6"/>
      <c r="B209" s="7"/>
      <c r="C209" s="7"/>
      <c r="D209" s="19" t="s">
        <v>47</v>
      </c>
      <c r="E209" s="19" t="s">
        <v>33</v>
      </c>
      <c r="F209" s="19"/>
      <c r="G209" s="19"/>
      <c r="H209" s="19"/>
      <c r="I209" s="19"/>
      <c r="J209" s="19"/>
      <c r="K209" s="19"/>
      <c r="L209" s="19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"/>
      <c r="AY209" s="2"/>
      <c r="AZ209" s="2"/>
      <c r="BA209" s="2"/>
    </row>
    <row r="210" spans="1:53" ht="19.5" customHeight="1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"/>
      <c r="AY210" s="2"/>
      <c r="AZ210" s="2"/>
      <c r="BA210" s="2"/>
    </row>
    <row r="211" spans="1:53" ht="19.5" customHeight="1" thickBo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3"/>
      <c r="L211" s="4"/>
      <c r="M211" s="4"/>
      <c r="N211" s="18"/>
      <c r="O211" s="4"/>
      <c r="P211" s="4"/>
      <c r="Q211" s="4"/>
      <c r="R211" s="4"/>
      <c r="S211" s="4"/>
      <c r="T211" s="4"/>
      <c r="U211" s="4"/>
      <c r="V211" s="4"/>
      <c r="W211" s="4"/>
      <c r="X211" s="18"/>
      <c r="Y211" s="4"/>
      <c r="Z211" s="4"/>
      <c r="AA211" s="4"/>
      <c r="AB211" s="4"/>
      <c r="AC211" s="4"/>
      <c r="AD211" s="4"/>
      <c r="AE211" s="1"/>
      <c r="AY211" s="2"/>
      <c r="AZ211" s="2"/>
      <c r="BA211" s="2"/>
    </row>
    <row r="212" spans="1:53" ht="30" customHeight="1">
      <c r="A212" s="29" t="s">
        <v>7</v>
      </c>
      <c r="B212" s="30" t="s">
        <v>28</v>
      </c>
      <c r="C212" s="31" t="s">
        <v>22</v>
      </c>
      <c r="D212" s="32"/>
      <c r="E212" s="33"/>
      <c r="F212" s="34" t="s">
        <v>23</v>
      </c>
      <c r="G212" s="35" t="s">
        <v>25</v>
      </c>
      <c r="H212" s="36"/>
      <c r="I212" s="37"/>
      <c r="J212" s="31" t="s">
        <v>26</v>
      </c>
      <c r="K212" s="32"/>
      <c r="L212" s="32"/>
      <c r="M212" s="38"/>
      <c r="N212" s="18"/>
      <c r="O212" s="20"/>
      <c r="P212" s="18"/>
      <c r="Q212" s="18"/>
      <c r="R212" s="20"/>
      <c r="S212" s="20"/>
      <c r="T212" s="20"/>
      <c r="U212" s="21"/>
      <c r="V212" s="19"/>
      <c r="W212" s="4"/>
      <c r="X212" s="18"/>
      <c r="Y212" s="20"/>
      <c r="Z212" s="18"/>
      <c r="AA212" s="18"/>
      <c r="AB212" s="20"/>
      <c r="AC212" s="20"/>
      <c r="AD212" s="20"/>
      <c r="AE212" s="1"/>
      <c r="AY212" s="2"/>
      <c r="AZ212" s="2"/>
      <c r="BA212" s="2"/>
    </row>
    <row r="213" spans="1:53" ht="30" customHeight="1">
      <c r="A213" s="39"/>
      <c r="B213" s="40"/>
      <c r="C213" s="41" t="s">
        <v>13</v>
      </c>
      <c r="D213" s="42" t="s">
        <v>14</v>
      </c>
      <c r="E213" s="42" t="s">
        <v>15</v>
      </c>
      <c r="F213" s="42" t="s">
        <v>36</v>
      </c>
      <c r="G213" s="42" t="s">
        <v>16</v>
      </c>
      <c r="H213" s="41" t="s">
        <v>17</v>
      </c>
      <c r="I213" s="41" t="s">
        <v>18</v>
      </c>
      <c r="J213" s="41" t="s">
        <v>19</v>
      </c>
      <c r="K213" s="41" t="s">
        <v>20</v>
      </c>
      <c r="L213" s="41" t="s">
        <v>27</v>
      </c>
      <c r="M213" s="43" t="s">
        <v>21</v>
      </c>
      <c r="N213" s="20"/>
      <c r="O213" s="20"/>
      <c r="P213" s="20"/>
      <c r="Q213" s="20"/>
      <c r="R213" s="20"/>
      <c r="S213" s="20"/>
      <c r="T213" s="20"/>
      <c r="U213" s="4"/>
      <c r="V213" s="4"/>
      <c r="W213" s="4"/>
      <c r="X213" s="20"/>
      <c r="Y213" s="20"/>
      <c r="Z213" s="20"/>
      <c r="AA213" s="20"/>
      <c r="AB213" s="20"/>
      <c r="AC213" s="20"/>
      <c r="AD213" s="20"/>
      <c r="AE213" s="1"/>
      <c r="AY213" s="2"/>
      <c r="AZ213" s="2"/>
      <c r="BA213" s="2"/>
    </row>
    <row r="214" spans="1:53" ht="30" customHeight="1">
      <c r="A214" s="49" t="s">
        <v>9</v>
      </c>
      <c r="B214" s="45">
        <v>50</v>
      </c>
      <c r="C214" s="45">
        <v>0.62</v>
      </c>
      <c r="D214" s="45">
        <v>8.84</v>
      </c>
      <c r="E214" s="45">
        <v>2.38</v>
      </c>
      <c r="F214" s="45">
        <v>91.56</v>
      </c>
      <c r="G214" s="45">
        <v>0.13</v>
      </c>
      <c r="H214" s="45"/>
      <c r="I214" s="45">
        <v>10</v>
      </c>
      <c r="J214" s="45">
        <v>19.8</v>
      </c>
      <c r="K214" s="48">
        <v>17.2</v>
      </c>
      <c r="L214" s="45">
        <v>10.8</v>
      </c>
      <c r="M214" s="47">
        <v>0.26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"/>
      <c r="AY214" s="2"/>
      <c r="AZ214" s="2"/>
      <c r="BA214" s="2"/>
    </row>
    <row r="215" spans="1:53" ht="30" customHeight="1">
      <c r="A215" s="44" t="s">
        <v>2</v>
      </c>
      <c r="B215" s="45">
        <v>100</v>
      </c>
      <c r="C215" s="45">
        <v>15.2</v>
      </c>
      <c r="D215" s="45">
        <v>7.4</v>
      </c>
      <c r="E215" s="45"/>
      <c r="F215" s="45">
        <v>127.4</v>
      </c>
      <c r="G215" s="45">
        <v>0.04</v>
      </c>
      <c r="H215" s="45">
        <v>20</v>
      </c>
      <c r="I215" s="45"/>
      <c r="J215" s="45">
        <v>36</v>
      </c>
      <c r="K215" s="45"/>
      <c r="L215" s="45"/>
      <c r="M215" s="47">
        <v>2.2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"/>
      <c r="AY215" s="2"/>
      <c r="AZ215" s="2"/>
      <c r="BA215" s="2"/>
    </row>
    <row r="216" spans="1:53" ht="30" customHeight="1">
      <c r="A216" s="49" t="s">
        <v>3</v>
      </c>
      <c r="B216" s="45">
        <v>50</v>
      </c>
      <c r="C216" s="45">
        <v>4.8</v>
      </c>
      <c r="D216" s="45">
        <v>0.58</v>
      </c>
      <c r="E216" s="45">
        <v>29.56</v>
      </c>
      <c r="F216" s="45">
        <v>142.66</v>
      </c>
      <c r="G216" s="45">
        <v>0.08</v>
      </c>
      <c r="H216" s="45"/>
      <c r="I216" s="45"/>
      <c r="J216" s="45">
        <v>12.45</v>
      </c>
      <c r="K216" s="48">
        <v>43.46</v>
      </c>
      <c r="L216" s="45">
        <v>8.28</v>
      </c>
      <c r="M216" s="47">
        <v>0.63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"/>
      <c r="AY216" s="2"/>
      <c r="AZ216" s="2"/>
      <c r="BA216" s="2"/>
    </row>
    <row r="217" spans="1:53" ht="30" customHeight="1">
      <c r="A217" s="50" t="s">
        <v>11</v>
      </c>
      <c r="B217" s="45">
        <v>100</v>
      </c>
      <c r="C217" s="45">
        <v>2.15</v>
      </c>
      <c r="D217" s="45">
        <v>3</v>
      </c>
      <c r="E217" s="45">
        <v>13.85</v>
      </c>
      <c r="F217" s="45">
        <v>91</v>
      </c>
      <c r="G217" s="45">
        <v>0.19</v>
      </c>
      <c r="H217" s="45">
        <v>0.03</v>
      </c>
      <c r="I217" s="45">
        <v>8</v>
      </c>
      <c r="J217" s="45">
        <v>100.4</v>
      </c>
      <c r="K217" s="45">
        <v>145.7</v>
      </c>
      <c r="L217" s="45">
        <v>35.13</v>
      </c>
      <c r="M217" s="47">
        <v>1.73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"/>
      <c r="AY217" s="2"/>
      <c r="AZ217" s="2"/>
      <c r="BA217" s="2"/>
    </row>
    <row r="218" spans="1:53" ht="30" customHeight="1">
      <c r="A218" s="50" t="s">
        <v>5</v>
      </c>
      <c r="B218" s="45">
        <v>150</v>
      </c>
      <c r="C218" s="45">
        <v>1.04</v>
      </c>
      <c r="D218" s="45"/>
      <c r="E218" s="45">
        <v>20.82</v>
      </c>
      <c r="F218" s="45">
        <v>87.44</v>
      </c>
      <c r="G218" s="45"/>
      <c r="H218" s="45"/>
      <c r="I218" s="45">
        <v>0.41</v>
      </c>
      <c r="J218" s="45">
        <v>41.14</v>
      </c>
      <c r="K218" s="45">
        <v>29.2</v>
      </c>
      <c r="L218" s="45">
        <v>22.96</v>
      </c>
      <c r="M218" s="47">
        <v>0.68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"/>
      <c r="AY218" s="2"/>
      <c r="AZ218" s="2"/>
      <c r="BA218" s="2"/>
    </row>
    <row r="219" spans="1:53" ht="30" customHeight="1">
      <c r="A219" s="50" t="s">
        <v>0</v>
      </c>
      <c r="B219" s="45">
        <v>100</v>
      </c>
      <c r="C219" s="45">
        <v>0.4</v>
      </c>
      <c r="D219" s="45">
        <v>0.4</v>
      </c>
      <c r="E219" s="45">
        <v>8.8</v>
      </c>
      <c r="F219" s="45">
        <v>40.4</v>
      </c>
      <c r="G219" s="45">
        <v>0.03</v>
      </c>
      <c r="H219" s="45"/>
      <c r="I219" s="45">
        <v>10</v>
      </c>
      <c r="J219" s="45">
        <v>10</v>
      </c>
      <c r="K219" s="45">
        <v>75.8</v>
      </c>
      <c r="L219" s="45"/>
      <c r="M219" s="47">
        <v>2.2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"/>
      <c r="AY219" s="2"/>
      <c r="AZ219" s="2"/>
      <c r="BA219" s="2"/>
    </row>
    <row r="220" spans="1:53" ht="30" customHeight="1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7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"/>
      <c r="AY220" s="2"/>
      <c r="AZ220" s="2"/>
      <c r="BA220" s="2"/>
    </row>
    <row r="221" spans="1:53" ht="30" customHeight="1" thickBot="1">
      <c r="A221" s="51" t="s">
        <v>6</v>
      </c>
      <c r="B221" s="52">
        <f aca="true" t="shared" si="11" ref="B221:M221">B214+B215+B216+B217+B218+B219+B220</f>
        <v>550</v>
      </c>
      <c r="C221" s="52">
        <f t="shared" si="11"/>
        <v>24.21</v>
      </c>
      <c r="D221" s="52">
        <f t="shared" si="11"/>
        <v>20.22</v>
      </c>
      <c r="E221" s="52">
        <f t="shared" si="11"/>
        <v>75.41</v>
      </c>
      <c r="F221" s="52">
        <f t="shared" si="11"/>
        <v>580.46</v>
      </c>
      <c r="G221" s="52">
        <f t="shared" si="11"/>
        <v>0.47</v>
      </c>
      <c r="H221" s="52">
        <f t="shared" si="11"/>
        <v>20.03</v>
      </c>
      <c r="I221" s="52">
        <f t="shared" si="11"/>
        <v>28.41</v>
      </c>
      <c r="J221" s="52">
        <f t="shared" si="11"/>
        <v>219.79</v>
      </c>
      <c r="K221" s="52">
        <f t="shared" si="11"/>
        <v>311.36</v>
      </c>
      <c r="L221" s="52">
        <f t="shared" si="11"/>
        <v>77.17</v>
      </c>
      <c r="M221" s="53">
        <f t="shared" si="11"/>
        <v>7.7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"/>
      <c r="AY221" s="2"/>
      <c r="AZ221" s="2"/>
      <c r="BA221" s="2"/>
    </row>
    <row r="222" spans="1:53" ht="19.5" customHeight="1">
      <c r="A222" s="4"/>
      <c r="B222" s="18"/>
      <c r="C222" s="4"/>
      <c r="D222" s="4"/>
      <c r="E222" s="4"/>
      <c r="F222" s="4"/>
      <c r="G222" s="4"/>
      <c r="H222" s="4"/>
      <c r="I222" s="4"/>
      <c r="J222" s="4"/>
      <c r="K222" s="4"/>
      <c r="L222" s="18"/>
      <c r="M222" s="4"/>
      <c r="N222" s="4"/>
      <c r="O222" s="4"/>
      <c r="P222" s="4"/>
      <c r="Q222" s="4"/>
      <c r="R222" s="4"/>
      <c r="S222" s="4"/>
      <c r="T222" s="4"/>
      <c r="U222" s="4"/>
      <c r="V222" s="18"/>
      <c r="W222" s="4"/>
      <c r="X222" s="4"/>
      <c r="Y222" s="4"/>
      <c r="Z222" s="4"/>
      <c r="AA222" s="4"/>
      <c r="AB222" s="4"/>
      <c r="AC222" s="4"/>
      <c r="AD222" s="4"/>
      <c r="AE222" s="1"/>
      <c r="AY222" s="2"/>
      <c r="AZ222" s="2"/>
      <c r="BA222" s="2"/>
    </row>
    <row r="223" spans="1:53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"/>
      <c r="AY223" s="2"/>
      <c r="AZ223" s="2"/>
      <c r="BA223" s="2"/>
    </row>
    <row r="224" spans="1:53" ht="19.5" customHeight="1">
      <c r="A224" s="4"/>
      <c r="B224" s="18"/>
      <c r="C224" s="18"/>
      <c r="D224" s="18"/>
      <c r="E224" s="18"/>
      <c r="F224" s="4"/>
      <c r="G224" s="4"/>
      <c r="H224" s="4"/>
      <c r="I224" s="4"/>
      <c r="J224" s="4"/>
      <c r="K224" s="4"/>
      <c r="L224" s="18"/>
      <c r="M224" s="18"/>
      <c r="N224" s="18"/>
      <c r="O224" s="18"/>
      <c r="P224" s="4"/>
      <c r="Q224" s="4"/>
      <c r="R224" s="4"/>
      <c r="S224" s="4"/>
      <c r="T224" s="4"/>
      <c r="U224" s="4"/>
      <c r="V224" s="18"/>
      <c r="W224" s="18"/>
      <c r="X224" s="18"/>
      <c r="Y224" s="18"/>
      <c r="Z224" s="4"/>
      <c r="AA224" s="4"/>
      <c r="AB224" s="4"/>
      <c r="AC224" s="4"/>
      <c r="AD224" s="4"/>
      <c r="AE224" s="1"/>
      <c r="AY224" s="2"/>
      <c r="AZ224" s="2"/>
      <c r="BA224" s="2"/>
    </row>
    <row r="225" spans="1:53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"/>
      <c r="AY225" s="2"/>
      <c r="AZ225" s="2"/>
      <c r="BA225" s="2"/>
    </row>
    <row r="226" spans="1:53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"/>
      <c r="AY226" s="2"/>
      <c r="AZ226" s="2"/>
      <c r="BA226" s="2"/>
    </row>
    <row r="227" spans="1:53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"/>
      <c r="AY227" s="2"/>
      <c r="AZ227" s="2"/>
      <c r="BA227" s="2"/>
    </row>
    <row r="228" spans="1:53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"/>
      <c r="AY228" s="2"/>
      <c r="AZ228" s="2"/>
      <c r="BA228" s="2"/>
    </row>
    <row r="229" spans="1:53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27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27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27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27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27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27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27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27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27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27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27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27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27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27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27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27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27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27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27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27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27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27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27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27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27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27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27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27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27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27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27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27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27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27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27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27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27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27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27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27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27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27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27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27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27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27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ht="27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27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ht="27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27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ht="27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ht="27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ht="27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27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ht="27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27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27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27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ht="27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27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27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27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27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27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ht="27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27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27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ht="27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27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27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ht="27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27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27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ht="27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ht="27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27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27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ht="27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27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27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ht="27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27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27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27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ht="27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27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27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27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27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27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27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27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27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27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27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27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27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27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27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27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ht="27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27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ht="27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ht="27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27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27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ht="27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27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27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27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27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27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27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ht="27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27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27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ht="27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27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27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27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27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1:53" ht="27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27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ht="27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27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1:53" ht="27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27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27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27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1:53" ht="27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1:53" ht="27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27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27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27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1:53" ht="27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ht="27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ht="27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27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27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27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1:53" ht="27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1:53" ht="27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27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27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1:53" ht="27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1:53" ht="27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1:53" ht="27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1:53" ht="27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27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27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1:53" ht="27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27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ht="27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1:53" ht="27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1:53" ht="27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1:53" ht="27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1:53" ht="27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1:53" ht="27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1:53" ht="27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53" ht="27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1:53" ht="27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ht="27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ht="27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ht="27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ht="27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ht="27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ht="27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ht="27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ht="27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ht="27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ht="27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ht="27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ht="27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ht="27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27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3" ht="27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</row>
    <row r="442" spans="1:53" ht="27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</row>
    <row r="443" spans="1:53" ht="27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</row>
    <row r="444" spans="1:53" ht="27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</row>
    <row r="445" spans="1:53" ht="27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</row>
    <row r="446" spans="1:53" ht="27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</row>
    <row r="447" spans="1:53" ht="27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</row>
    <row r="448" spans="1:53" ht="27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</row>
    <row r="449" spans="1:53" ht="27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</row>
    <row r="450" spans="1:53" ht="27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</row>
    <row r="451" spans="1:53" ht="27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</row>
    <row r="452" spans="1:53" ht="27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</row>
    <row r="453" spans="1:53" ht="27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</row>
    <row r="454" spans="1:53" ht="27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</row>
    <row r="455" spans="1:53" ht="27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</row>
    <row r="456" spans="1:53" ht="27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</row>
    <row r="457" spans="1:53" ht="27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</row>
    <row r="458" spans="1:53" ht="27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</row>
    <row r="459" spans="1:53" ht="27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</row>
    <row r="460" spans="1:53" ht="27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</row>
    <row r="461" spans="1:53" ht="27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</row>
    <row r="462" spans="1:53" ht="27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</row>
    <row r="463" spans="1:53" ht="27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</row>
    <row r="464" spans="1:53" ht="27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</row>
    <row r="465" spans="1:53" ht="27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</row>
    <row r="466" spans="1:53" ht="27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</row>
    <row r="467" spans="1:53" ht="27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</row>
    <row r="468" spans="1:53" ht="27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</row>
    <row r="469" spans="1:53" ht="27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</row>
    <row r="470" spans="1:53" ht="27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</row>
    <row r="471" spans="1:53" ht="27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</row>
    <row r="472" spans="1:53" ht="27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</row>
    <row r="473" spans="1:53" ht="27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</row>
    <row r="474" spans="1:53" ht="27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</row>
    <row r="475" spans="1:53" ht="27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</row>
    <row r="476" spans="1:53" ht="27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</row>
    <row r="477" spans="1:53" ht="27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</row>
    <row r="478" spans="1:53" ht="27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</row>
    <row r="479" spans="1:53" ht="27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</row>
    <row r="480" spans="1:53" ht="27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</row>
    <row r="481" spans="1:53" ht="27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</row>
    <row r="482" spans="1:53" ht="27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</row>
    <row r="483" spans="1:53" ht="27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</row>
    <row r="484" spans="1:53" ht="27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</row>
    <row r="485" spans="1:53" ht="27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</row>
    <row r="486" spans="1:53" ht="27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</row>
    <row r="487" spans="1:53" ht="27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</row>
    <row r="488" spans="1:53" ht="27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</row>
    <row r="489" spans="1:53" ht="27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</row>
    <row r="490" spans="1:53" ht="27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</row>
    <row r="491" spans="1:53" ht="27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</row>
    <row r="492" spans="1:53" ht="27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</row>
    <row r="493" spans="1:53" ht="27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</row>
    <row r="494" spans="1:53" ht="27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</row>
    <row r="495" spans="1:53" ht="27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</row>
    <row r="496" spans="1:53" ht="27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</row>
    <row r="497" spans="1:53" ht="27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</row>
    <row r="498" spans="1:53" ht="27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</row>
    <row r="499" spans="1:53" ht="27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</row>
    <row r="500" spans="1:53" ht="27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</row>
    <row r="501" spans="1:53" ht="27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</row>
    <row r="502" spans="1:53" ht="27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</row>
    <row r="503" spans="1:53" ht="27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</row>
    <row r="504" spans="1:53" ht="27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</row>
    <row r="505" spans="1:53" ht="27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</row>
    <row r="506" spans="1:53" ht="27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</row>
    <row r="507" spans="1:53" ht="27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</row>
    <row r="508" spans="1:53" ht="27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</row>
    <row r="509" spans="1:53" ht="27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</row>
    <row r="510" spans="1:53" ht="27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</row>
    <row r="511" spans="1:53" ht="27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</row>
    <row r="512" spans="1:53" ht="27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</row>
    <row r="513" spans="1:53" ht="27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</row>
    <row r="514" spans="1:53" ht="27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</row>
    <row r="515" spans="1:53" ht="27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</row>
    <row r="516" spans="1:53" ht="27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</row>
    <row r="517" spans="1:53" ht="27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</row>
    <row r="518" spans="1:53" ht="27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</row>
    <row r="519" spans="1:53" ht="27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</row>
    <row r="520" spans="1:53" ht="27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</row>
    <row r="521" spans="1:53" ht="27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</row>
    <row r="522" spans="1:53" ht="27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</row>
    <row r="523" spans="1:53" ht="27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</row>
    <row r="524" spans="1:53" ht="27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</row>
    <row r="525" spans="1:53" ht="27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</row>
    <row r="526" spans="1:53" ht="27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</row>
    <row r="527" spans="1:53" ht="27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</row>
    <row r="528" spans="1:53" ht="27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</row>
    <row r="529" spans="1:53" ht="27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</row>
    <row r="530" spans="1:53" ht="27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</row>
    <row r="531" spans="1:53" ht="27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</row>
    <row r="532" spans="1:53" ht="27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</row>
    <row r="533" spans="1:53" ht="27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</row>
    <row r="534" spans="1:53" ht="27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</row>
    <row r="535" spans="1:53" ht="27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</row>
    <row r="536" spans="1:53" ht="27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</row>
    <row r="537" spans="1:53" ht="27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</row>
    <row r="538" spans="1:53" ht="27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</row>
    <row r="539" spans="1:53" ht="27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</row>
    <row r="540" spans="1:53" ht="27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</row>
    <row r="541" spans="1:53" ht="27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</row>
    <row r="542" spans="1:53" ht="27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</row>
    <row r="543" spans="1:53" ht="27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</row>
    <row r="544" spans="1:53" ht="27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</row>
    <row r="545" spans="1:53" ht="27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</row>
    <row r="546" spans="1:53" ht="27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</row>
    <row r="547" spans="1:53" ht="27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</row>
    <row r="548" spans="1:53" ht="27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</row>
    <row r="549" spans="1:53" ht="27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</row>
    <row r="550" spans="1:53" ht="27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</row>
    <row r="551" spans="1:53" ht="27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</row>
    <row r="552" spans="1:53" ht="27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</row>
    <row r="553" spans="1:53" ht="27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</row>
    <row r="554" spans="1:53" ht="27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</row>
    <row r="555" spans="1:53" ht="27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</row>
    <row r="556" spans="1:53" ht="27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</row>
    <row r="557" spans="1:53" ht="27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27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</row>
    <row r="559" spans="1:53" ht="27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</row>
    <row r="560" spans="1:53" ht="27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</row>
    <row r="561" spans="1:53" ht="27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</row>
    <row r="562" spans="1:53" ht="27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</row>
    <row r="563" spans="1:53" ht="27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</row>
    <row r="564" spans="1:53" ht="27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</row>
    <row r="565" spans="1:53" ht="27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</row>
    <row r="566" spans="1:53" ht="27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</row>
    <row r="567" spans="1:53" ht="27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</row>
    <row r="568" spans="1:53" ht="27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</row>
    <row r="569" spans="1:53" ht="27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</row>
    <row r="570" spans="1:53" ht="27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</row>
    <row r="571" spans="1:53" ht="27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</row>
    <row r="572" spans="1:53" ht="27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</row>
    <row r="573" spans="1:53" ht="27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ht="27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ht="27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ht="27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53" ht="27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53" ht="27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53" ht="27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53" ht="27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53" ht="27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53" ht="27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53" ht="27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53" ht="27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53" ht="27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</row>
    <row r="586" spans="1:53" ht="27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</row>
    <row r="587" spans="1:53" ht="27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</row>
    <row r="588" spans="1:53" ht="27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</row>
    <row r="589" spans="1:53" ht="27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</row>
    <row r="590" spans="1:53" ht="27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</row>
    <row r="591" spans="1:53" ht="27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</row>
    <row r="592" spans="1:53" ht="27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</row>
    <row r="593" spans="1:53" ht="27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</row>
    <row r="594" spans="1:53" ht="27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</row>
    <row r="595" spans="1:53" ht="27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</row>
    <row r="596" spans="1:53" ht="27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</row>
    <row r="597" spans="1:53" ht="27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</row>
    <row r="598" spans="1:53" ht="27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</row>
    <row r="599" spans="1:53" ht="27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</row>
    <row r="600" spans="1:53" ht="27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</row>
    <row r="601" spans="1:53" ht="27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</row>
    <row r="602" spans="1:53" ht="27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</row>
    <row r="603" spans="1:53" ht="27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</row>
    <row r="604" spans="1:53" ht="27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</row>
    <row r="605" spans="1:53" ht="27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</row>
    <row r="606" spans="1:53" ht="27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</row>
    <row r="607" spans="1:53" ht="27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</row>
    <row r="608" spans="1:53" ht="27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</row>
    <row r="609" spans="1:53" ht="27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</row>
    <row r="610" spans="1:53" ht="27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</row>
    <row r="611" spans="1:53" ht="27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</row>
    <row r="612" spans="1:53" ht="27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</row>
    <row r="613" spans="1:53" ht="27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</row>
    <row r="614" spans="1:53" ht="27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</row>
    <row r="615" spans="1:53" ht="27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</row>
    <row r="616" spans="1:53" ht="27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</row>
    <row r="617" spans="1:53" ht="27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</row>
    <row r="618" spans="1:53" ht="27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</row>
    <row r="619" spans="1:53" ht="27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</row>
    <row r="620" spans="1:53" ht="27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</row>
    <row r="621" spans="1:53" ht="27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</row>
    <row r="622" spans="1:53" ht="27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</row>
    <row r="623" spans="1:53" ht="27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</row>
    <row r="624" spans="1:53" ht="27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</row>
    <row r="625" spans="1:53" ht="27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</row>
    <row r="626" spans="1:53" ht="27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</row>
    <row r="627" spans="1:53" ht="27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</row>
    <row r="628" spans="1:53" ht="27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</row>
    <row r="629" spans="1:53" ht="27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</row>
    <row r="630" spans="1:53" ht="27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</row>
    <row r="631" spans="1:53" ht="27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</row>
    <row r="632" spans="1:53" ht="27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</row>
    <row r="633" spans="1:53" ht="27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</row>
    <row r="634" spans="1:53" ht="27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</row>
    <row r="635" spans="1:53" ht="27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</row>
    <row r="636" spans="1:53" ht="27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</row>
    <row r="637" spans="1:53" ht="27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</row>
    <row r="638" spans="1:53" ht="27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</row>
    <row r="639" spans="1:53" ht="27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</row>
    <row r="640" spans="1:53" ht="27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</row>
    <row r="641" spans="1:53" ht="27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</row>
    <row r="642" spans="1:53" ht="27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</row>
    <row r="643" spans="1:53" ht="27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</row>
    <row r="644" spans="1:53" ht="27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</row>
    <row r="645" spans="1:53" ht="27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</row>
    <row r="646" spans="1:53" ht="27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</row>
    <row r="647" spans="1:53" ht="27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</row>
    <row r="648" spans="1:53" ht="27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</row>
    <row r="649" spans="1:53" ht="27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</row>
    <row r="650" spans="1:53" ht="27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</row>
    <row r="651" spans="1:53" ht="27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</row>
    <row r="652" spans="1:53" ht="27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</row>
    <row r="653" spans="1:53" ht="27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</row>
    <row r="654" spans="1:53" ht="27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</row>
    <row r="655" spans="1:53" ht="27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</row>
    <row r="656" spans="1:53" ht="27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</row>
    <row r="657" spans="1:53" ht="27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</row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  <row r="1001" ht="27.75" customHeight="1"/>
    <row r="1002" ht="27.75" customHeight="1"/>
    <row r="1003" ht="27.75" customHeight="1"/>
    <row r="1004" ht="27.75" customHeight="1"/>
    <row r="1005" ht="27.75" customHeight="1"/>
    <row r="1006" ht="27.75" customHeight="1"/>
    <row r="1007" ht="27.75" customHeight="1"/>
    <row r="1008" ht="27.75" customHeight="1"/>
    <row r="1009" ht="27.75" customHeight="1"/>
    <row r="1010" ht="27.75" customHeight="1"/>
    <row r="1011" ht="27.75" customHeight="1"/>
    <row r="1012" ht="27.75" customHeight="1"/>
    <row r="1013" ht="27.75" customHeight="1"/>
    <row r="1014" ht="27.75" customHeight="1"/>
    <row r="1015" ht="27.75" customHeight="1"/>
    <row r="1016" ht="27.75" customHeight="1"/>
    <row r="1017" ht="27.75" customHeight="1"/>
    <row r="1018" ht="27.75" customHeight="1"/>
    <row r="1019" ht="27.75" customHeight="1"/>
    <row r="1020" ht="27.75" customHeight="1"/>
    <row r="1021" ht="27.75" customHeight="1"/>
    <row r="1022" ht="27.75" customHeight="1"/>
    <row r="1023" ht="27.75" customHeight="1"/>
    <row r="1024" ht="27.75" customHeight="1"/>
    <row r="1025" ht="27.75" customHeight="1"/>
    <row r="1026" ht="27.75" customHeight="1"/>
    <row r="1027" ht="27.75" customHeight="1"/>
    <row r="1028" ht="27.75" customHeight="1"/>
    <row r="1029" ht="27.75" customHeight="1"/>
    <row r="1030" ht="27.75" customHeight="1"/>
    <row r="1031" ht="27.75" customHeight="1"/>
    <row r="1032" ht="27.75" customHeight="1"/>
    <row r="1033" ht="27.75" customHeight="1"/>
    <row r="1034" ht="27.75" customHeight="1"/>
    <row r="1035" ht="27.75" customHeight="1"/>
    <row r="1036" ht="27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</sheetData>
  <sheetProtection/>
  <mergeCells count="87">
    <mergeCell ref="A212:A213"/>
    <mergeCell ref="B212:B213"/>
    <mergeCell ref="C212:E212"/>
    <mergeCell ref="G212:I212"/>
    <mergeCell ref="J212:M212"/>
    <mergeCell ref="A195:A196"/>
    <mergeCell ref="B195:B196"/>
    <mergeCell ref="C195:E195"/>
    <mergeCell ref="G195:I195"/>
    <mergeCell ref="J195:M195"/>
    <mergeCell ref="D208:G208"/>
    <mergeCell ref="A176:A177"/>
    <mergeCell ref="B176:B177"/>
    <mergeCell ref="C176:E176"/>
    <mergeCell ref="G176:I176"/>
    <mergeCell ref="J176:M176"/>
    <mergeCell ref="D190:G190"/>
    <mergeCell ref="A159:A160"/>
    <mergeCell ref="B159:B160"/>
    <mergeCell ref="C159:E159"/>
    <mergeCell ref="G159:I159"/>
    <mergeCell ref="J159:M159"/>
    <mergeCell ref="D171:G171"/>
    <mergeCell ref="D23:G23"/>
    <mergeCell ref="A28:A29"/>
    <mergeCell ref="B28:B29"/>
    <mergeCell ref="C28:E28"/>
    <mergeCell ref="G28:I28"/>
    <mergeCell ref="J28:M28"/>
    <mergeCell ref="D6:G6"/>
    <mergeCell ref="A10:A11"/>
    <mergeCell ref="B10:B11"/>
    <mergeCell ref="C10:E10"/>
    <mergeCell ref="G10:I10"/>
    <mergeCell ref="J10:M10"/>
    <mergeCell ref="B104:B105"/>
    <mergeCell ref="C104:E104"/>
    <mergeCell ref="A141:A142"/>
    <mergeCell ref="B141:B142"/>
    <mergeCell ref="A104:A105"/>
    <mergeCell ref="J104:M104"/>
    <mergeCell ref="D100:G100"/>
    <mergeCell ref="G104:I104"/>
    <mergeCell ref="D41:G41"/>
    <mergeCell ref="A45:A46"/>
    <mergeCell ref="B45:B46"/>
    <mergeCell ref="C45:E45"/>
    <mergeCell ref="G45:I45"/>
    <mergeCell ref="J45:M45"/>
    <mergeCell ref="D59:G59"/>
    <mergeCell ref="Z133:Z134"/>
    <mergeCell ref="AB133:AB134"/>
    <mergeCell ref="AD133:AD134"/>
    <mergeCell ref="A65:A66"/>
    <mergeCell ref="B65:B66"/>
    <mergeCell ref="C65:E65"/>
    <mergeCell ref="G65:I65"/>
    <mergeCell ref="J65:M65"/>
    <mergeCell ref="R133:R134"/>
    <mergeCell ref="U133:U134"/>
    <mergeCell ref="T133:T134"/>
    <mergeCell ref="Y133:Y134"/>
    <mergeCell ref="X133:X134"/>
    <mergeCell ref="V133:V134"/>
    <mergeCell ref="W133:W134"/>
    <mergeCell ref="A122:A123"/>
    <mergeCell ref="B122:B123"/>
    <mergeCell ref="C122:E122"/>
    <mergeCell ref="Q133:Q134"/>
    <mergeCell ref="P133:P134"/>
    <mergeCell ref="AA133:AA134"/>
    <mergeCell ref="D83:G83"/>
    <mergeCell ref="A87:A88"/>
    <mergeCell ref="B87:B88"/>
    <mergeCell ref="C87:E87"/>
    <mergeCell ref="G87:I87"/>
    <mergeCell ref="J87:M87"/>
    <mergeCell ref="C141:E141"/>
    <mergeCell ref="G141:I141"/>
    <mergeCell ref="O133:O134"/>
    <mergeCell ref="J141:M141"/>
    <mergeCell ref="N133:N134"/>
    <mergeCell ref="G122:I122"/>
    <mergeCell ref="J122:M122"/>
    <mergeCell ref="D117:G117"/>
    <mergeCell ref="D137:G137"/>
    <mergeCell ref="D154:G154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  <rowBreaks count="1" manualBreakCount="1">
    <brk id="132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2020-11-25T11:27:46Z</cp:lastPrinted>
  <dcterms:created xsi:type="dcterms:W3CDTF">2008-04-05T07:55:29Z</dcterms:created>
  <dcterms:modified xsi:type="dcterms:W3CDTF">2020-11-25T12:35:39Z</dcterms:modified>
  <cp:category/>
  <cp:version/>
  <cp:contentType/>
  <cp:contentStatus/>
</cp:coreProperties>
</file>